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tables/table1.xml" ContentType="application/vnd.openxmlformats-officedocument.spreadsheetml.tabl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Sharing userName="Pablo" readOnlyRecommended="0"/>
  <workbookPr/>
  <bookViews>
    <workbookView xWindow="360" yWindow="15" windowWidth="20955" windowHeight="9720" activeTab="0"/>
  </bookViews>
  <sheets>
    <sheet name="Interpretes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<sst xmlns="http://schemas.openxmlformats.org/spreadsheetml/2006/main" count="34" uniqueCount="34">
  <si>
    <t xml:space="preserve">Hno Daniel</t>
  </si>
  <si>
    <t xml:space="preserve">Hermana, 
Le comparto las fechas de interpretación para confirmarle si pudiera ayudarnos en estas fechas.</t>
  </si>
  <si>
    <t xml:space="preserve"> </t>
  </si>
  <si>
    <t>Tipo</t>
  </si>
  <si>
    <t>TIPO2</t>
  </si>
  <si>
    <t>Fecha</t>
  </si>
  <si>
    <t>Guianza</t>
  </si>
  <si>
    <t>Enseñanza</t>
  </si>
  <si>
    <t xml:space="preserve">Traductor Enseñanza</t>
  </si>
  <si>
    <t xml:space="preserve">Ultima Vez</t>
  </si>
  <si>
    <t xml:space="preserve">Hace Cuanto</t>
  </si>
  <si>
    <t>Cuenta</t>
  </si>
  <si>
    <t xml:space="preserve">Cuenta por mes</t>
  </si>
  <si>
    <t xml:space="preserve">Hna Anielka</t>
  </si>
  <si>
    <t xml:space="preserve">Hna Daisy</t>
  </si>
  <si>
    <t xml:space="preserve">Hna Laura</t>
  </si>
  <si>
    <t xml:space="preserve">Hna Andrea</t>
  </si>
  <si>
    <t xml:space="preserve">Traductor Guianza</t>
  </si>
  <si>
    <t xml:space="preserve">Hno Andrés</t>
  </si>
  <si>
    <t>Teaching</t>
  </si>
  <si>
    <t>Sunday</t>
  </si>
  <si>
    <t>TOTAL</t>
  </si>
  <si>
    <t>Thursday</t>
  </si>
  <si>
    <t>Introduction</t>
  </si>
  <si>
    <t>Día</t>
  </si>
  <si>
    <t>Error</t>
  </si>
  <si>
    <t>Column1</t>
  </si>
  <si>
    <t xml:space="preserve">Hno Eduardo</t>
  </si>
  <si>
    <t xml:space="preserve">Hna Erica</t>
  </si>
  <si>
    <t xml:space="preserve">yes, </t>
  </si>
  <si>
    <t xml:space="preserve">Hno Henry</t>
  </si>
  <si>
    <t xml:space="preserve">:) </t>
  </si>
  <si>
    <t xml:space="preserve">Hna Sandra</t>
  </si>
  <si>
    <t xml:space="preserve">Hno Andrea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</si>
</sst>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D-MMM"/>
    <numFmt numFmtId="166" formatCode="DDDD&quot;, &quot;D&quot; - &quot;MMM&quot; - &quot;YY"/>
    <numFmt numFmtId="167" formatCode="MMM&quot; - &quot;DD&quot;, &quot;DDDD"/>
    <numFmt numFmtId="168" formatCode="DD&quot; - &quot;MMM&quot;, &quot;DDDD"/>
    <numFmt numFmtId="169" formatCode="[$-1540A]DD\-MMM\-YY;@"/>
    <numFmt numFmtId="170" formatCode="_(* #,##0_);_(* \(#,##0\);_(* &quot;-&quot;??_);_(@_)"/>
    <numFmt numFmtId="171" formatCode="&quot;$&quot;#,##0.00_);[Red]\(&quot;$&quot;#,##0.00\)"/>
    <numFmt numFmtId="172" formatCode="DD\-MMM\-YY"/>
  </numFmts>
  <fonts count="8">
    <font>
      <sz val="12.000000"/>
      <color theme="1"/>
      <name val="Calibri"/>
    </font>
    <font>
      <u/>
      <sz val="12.000000"/>
      <color indexed="4"/>
      <name val="Calibri"/>
    </font>
    <font>
      <u/>
      <sz val="12.000000"/>
      <color indexed="20"/>
      <name val="Calibri"/>
    </font>
    <font>
      <b/>
      <sz val="15.000000"/>
      <color rgb="FF1F497D"/>
      <name val="Calibri"/>
    </font>
    <font>
      <sz val="12.000000"/>
      <color rgb="FF9C6500"/>
      <name val="Calibri"/>
    </font>
    <font>
      <sz val="16.000000"/>
      <color rgb="FF9C6500"/>
      <name val="Calibri"/>
    </font>
    <font>
      <sz val="10.000000"/>
      <name val="Verdana"/>
    </font>
    <font>
      <b/>
      <sz val="12.000000"/>
      <color indexed="65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EB9C"/>
        <bgColor indexed="65"/>
      </patternFill>
    </fill>
    <fill>
      <patternFill patternType="solid">
        <fgColor rgb="FF4F81BD"/>
        <bgColor indexed="65"/>
      </patternFill>
    </fill>
    <fill>
      <patternFill patternType="solid">
        <fgColor rgb="FFE26B0A"/>
        <bgColor indexed="65"/>
      </patternFill>
    </fill>
    <fill>
      <patternFill patternType="solid">
        <fgColor rgb="FFFCD5B4"/>
        <bgColor indexed="65"/>
      </patternFill>
    </fill>
    <fill>
      <patternFill patternType="solid">
        <fgColor indexed="5"/>
        <bgColor indexed="65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rgb="FF4F81BD"/>
      </bottom>
      <diagonal style="none"/>
    </border>
    <border>
      <left style="none"/>
      <right style="thin">
        <color rgb="FF4F81BD"/>
      </right>
      <top style="thin">
        <color rgb="FF4F81BD"/>
      </top>
      <bottom style="none"/>
      <diagonal style="none"/>
    </border>
  </borders>
  <cellStyleXfs count="7">
    <xf fontId="0" fillId="0" borderId="0" numFmtId="0" applyNumberFormat="1" applyFont="1" applyFill="1" applyBorder="1" applyProtection="1"/>
    <xf fontId="1" fillId="0" borderId="0" numFmtId="0" applyNumberFormat="0" applyFont="1" applyFill="0" applyBorder="0" applyProtection="0"/>
    <xf fontId="2" fillId="0" borderId="0" numFmtId="0" applyNumberFormat="0" applyFont="1" applyFill="0" applyBorder="0" applyProtection="0"/>
    <xf fontId="3" fillId="2" borderId="1" numFmtId="0" applyNumberFormat="0" applyFont="1" applyFill="0" applyBorder="1" applyProtection="0"/>
    <xf fontId="0" fillId="0" borderId="0" numFmtId="9" applyNumberFormat="1" applyFont="0" applyFill="0" applyBorder="0" applyProtection="0"/>
    <xf fontId="0" fillId="0" borderId="0" numFmtId="164" applyNumberFormat="1" applyFont="0" applyFill="0" applyBorder="0" applyProtection="0"/>
    <xf fontId="4" fillId="3" borderId="0" numFmtId="0" applyNumberFormat="0" applyFont="1" applyFill="1" applyBorder="0" applyProtection="0"/>
  </cellStyleXfs>
  <cellXfs count="29">
    <xf fontId="0" fillId="0" borderId="0" numFmtId="0" xfId="0"/>
    <xf fontId="0" fillId="0" borderId="0" numFmtId="0" xfId="0" applyAlignment="1">
      <alignment horizontal="center"/>
    </xf>
    <xf fontId="4" fillId="3" borderId="0" numFmtId="0" xfId="6" applyFont="1" applyFill="1" applyAlignment="1">
      <alignment horizontal="center"/>
    </xf>
    <xf fontId="5" fillId="3" borderId="0" numFmtId="165" xfId="6" applyNumberFormat="1" applyFont="1" applyFill="1" applyAlignment="1">
      <alignment horizontal="center"/>
    </xf>
    <xf fontId="0" fillId="0" borderId="0" numFmtId="0" xfId="0" applyAlignment="1">
      <alignment horizontal="left"/>
    </xf>
    <xf fontId="6" fillId="0" borderId="0" numFmtId="166" xfId="0" applyNumberFormat="1" applyFont="1" applyAlignment="1">
      <alignment horizontal="left"/>
    </xf>
    <xf fontId="6" fillId="0" borderId="0" numFmtId="167" xfId="0" applyNumberFormat="1" applyFont="1" applyAlignment="1">
      <alignment horizontal="left"/>
    </xf>
    <xf fontId="6" fillId="0" borderId="0" numFmtId="168" xfId="0" applyNumberFormat="1" applyFont="1" applyAlignment="1">
      <alignment horizontal="left"/>
    </xf>
    <xf fontId="0" fillId="0" borderId="0" numFmtId="169" xfId="0" applyNumberFormat="1" applyAlignment="1">
      <alignment horizontal="center"/>
    </xf>
    <xf fontId="0" fillId="0" borderId="0" numFmtId="170" xfId="5" applyNumberFormat="1" applyAlignment="1">
      <alignment horizontal="center"/>
    </xf>
    <xf fontId="0" fillId="0" borderId="0" numFmtId="169" xfId="0" applyNumberFormat="1"/>
    <xf fontId="7" fillId="4" borderId="2" numFmtId="0" xfId="0" applyFont="1" applyFill="1" applyBorder="1"/>
    <xf fontId="0" fillId="0" borderId="0" numFmtId="170" xfId="5" applyNumberFormat="1"/>
    <xf fontId="7" fillId="5" borderId="0" numFmtId="0" xfId="0" applyFont="1" applyFill="1"/>
    <xf fontId="0" fillId="5" borderId="0" numFmtId="169" xfId="0" applyNumberFormat="1" applyFill="1"/>
    <xf fontId="6" fillId="0" borderId="0" numFmtId="169" xfId="0" applyNumberFormat="1" applyFont="1" applyAlignment="1">
      <alignment horizontal="left"/>
    </xf>
    <xf fontId="6" fillId="0" borderId="0" numFmtId="0" xfId="0" applyFont="1" applyAlignment="1">
      <alignment horizontal="left"/>
    </xf>
    <xf fontId="6" fillId="0" borderId="0" numFmtId="170" xfId="5" applyNumberFormat="1" applyFont="1" applyAlignment="1">
      <alignment horizontal="left"/>
    </xf>
    <xf fontId="0" fillId="6" borderId="0" numFmtId="0" xfId="0" applyFill="1"/>
    <xf fontId="0" fillId="6" borderId="0" numFmtId="170" xfId="5" applyNumberFormat="1" applyFill="1"/>
    <xf fontId="0" fillId="5" borderId="0" numFmtId="170" xfId="5" applyNumberFormat="1" applyFill="1"/>
    <xf fontId="0" fillId="0" borderId="0" numFmtId="171" xfId="0" applyNumberFormat="1" applyAlignment="1">
      <alignment horizontal="center"/>
    </xf>
    <xf fontId="0" fillId="0" borderId="0" numFmtId="172" xfId="0" applyNumberFormat="1" applyAlignment="1">
      <alignment horizontal="center"/>
    </xf>
    <xf fontId="0" fillId="0" borderId="0" numFmtId="171" xfId="0" applyNumberFormat="1"/>
    <xf fontId="0" fillId="0" borderId="0" numFmtId="171" xfId="0" applyNumberFormat="1" applyAlignment="1">
      <alignment horizontal="left" indent="1"/>
    </xf>
    <xf fontId="0" fillId="0" borderId="0" numFmtId="0" xfId="0" applyAlignment="1">
      <alignment horizontal="right"/>
    </xf>
    <xf fontId="0" fillId="0" borderId="0" numFmtId="170" xfId="5" applyNumberFormat="1" applyAlignment="1">
      <alignment horizontal="left"/>
    </xf>
    <xf fontId="0" fillId="0" borderId="0" numFmtId="0" xfId="0" applyAlignment="1">
      <alignment wrapText="1"/>
    </xf>
    <xf fontId="0" fillId="7" borderId="0" numFmtId="0" xfId="0" applyFill="1"/>
  </cellXfs>
  <cellStyles count="7">
    <cellStyle name="Normal" xfId="0" builtinId="0"/>
    <cellStyle name="Hyperlink" xfId="1" builtinId="8"/>
    <cellStyle name="Followed Hyperlink" xfId="2" builtinId="9"/>
    <cellStyle name="Heading 1" xfId="3" builtinId="16"/>
    <cellStyle name="Percent" xfId="4" builtinId="5"/>
    <cellStyle name="Comma" xfId="5" builtinId="3"/>
    <cellStyle name="Neutral" xfId="6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71018" ref="I8:M14">
  <tableColumns count="5">
    <tableColumn id="1" name="Traductor Guianza" totalsRowLabel="Total"/>
    <tableColumn id="2" name="Ultima Vez"/>
    <tableColumn id="3" name="Hace Cuanto"/>
    <tableColumn id="4" name="Cuenta"/>
    <tableColumn id="5" name="Cuenta por mes" totalsRowFunction="sum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Table1119" ref="B2:C13">
  <autoFilter ref="B2:C13"/>
  <tableColumns count="2">
    <tableColumn id="1" name="Tipo" totalsRowLabel="Total"/>
    <tableColumn id="2" name="TIPO2" totalsRowFunction="sum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displayName="Table1321" ref="E2:G20">
  <autoFilter ref="E2:G20"/>
  <tableColumns count="3">
    <tableColumn id="1" name="Fecha" totalsRowLabel="Total"/>
    <tableColumn id="2" name="Guianza"/>
    <tableColumn id="3" name="Enseñanza" totalsRowFunction="sum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displayName="Table7101810" ref="I16:M22">
  <tableColumns count="5">
    <tableColumn id="1" name="TOTAL" totalsRowLabel="Total"/>
    <tableColumn id="2" name="Ultima Vez"/>
    <tableColumn id="3" name="Hace Cuanto"/>
    <tableColumn id="4" name="Cuenta"/>
    <tableColumn id="5" name="Cuenta por mes" totalsRowFunction="sum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displayName="Table16" ref="B22:G672">
  <autoFilter ref="B22:G672">
    <sortState ref="B23:B672">
      <sortCondition ref="B22:B672"/>
    </sortState>
  </autoFilter>
  <tableColumns count="6">
    <tableColumn id="1" name="Fecha" totalsRowLabel="Total"/>
    <tableColumn id="2" name="Día"/>
    <tableColumn id="3" name="Guianza"/>
    <tableColumn id="4" name="Enseñanza"/>
    <tableColumn id="5" name="Error" totalsRowFunction="sum"/>
    <tableColumn id="6" name="Column1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displayName="Table717" ref="I2:M6">
  <tableColumns count="5">
    <tableColumn id="1" name="Traductor Enseñanza" totalsRowLabel="Total"/>
    <tableColumn id="2" name="Ultima Vez"/>
    <tableColumn id="3" name="Hace Cuanto"/>
    <tableColumn id="4" name="Cuenta"/>
    <tableColumn id="5" name="Cuenta por mes" totalsRowFunction="sum"/>
  </tableColumns>
  <tableStyleInfo name="TableStyleLight9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Relationship  Id="rId2" Type="http://schemas.openxmlformats.org/officeDocument/2006/relationships/table" Target="../tables/table2.xml"/><Relationship  Id="rId3" Type="http://schemas.openxmlformats.org/officeDocument/2006/relationships/table" Target="../tables/table3.xml"/><Relationship  Id="rId4" Type="http://schemas.openxmlformats.org/officeDocument/2006/relationships/table" Target="../tables/table4.xml"/><Relationship  Id="rId5" Type="http://schemas.openxmlformats.org/officeDocument/2006/relationships/table" Target="../tables/table5.xml"/><Relationship  Id="rId6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Formulas="0" showGridLines="0" view="normal" topLeftCell="A1" zoomScale="77" workbookViewId="0">
      <pane ySplit="22" topLeftCell="A23" activePane="bottomLeft" state="frozen"/>
      <selection activeCell="E460" activeCellId="0" sqref="E460"/>
    </sheetView>
  </sheetViews>
  <sheetFormatPr baseColWidth="10" defaultColWidth="10.311475" defaultRowHeight="16.5"/>
  <cols>
    <col customWidth="1" min="1" max="1" width="4"/>
    <col customWidth="1" min="2" max="3" width="19.827869"/>
    <col customWidth="1" min="4" max="4" width="15.5"/>
    <col customWidth="1" min="5" max="5" width="21.327869"/>
    <col customWidth="1" min="6" max="6" width="17.163934000000001"/>
    <col customWidth="1" min="7" max="7" width="17.5"/>
    <col customWidth="1" min="8" max="8" width="4.1639340000000002"/>
    <col customWidth="1" min="9" max="10" width="14"/>
    <col customWidth="1" min="11" max="11" width="22.327869"/>
    <col customWidth="1" min="12" max="13" width="16.163934000000001"/>
    <col customWidth="1" min="14" max="15" width="13.827869"/>
  </cols>
  <sheetData>
    <row r="1" s="1" customFormat="1" ht="21">
      <c r="B1" s="2" t="s">
        <v>0</v>
      </c>
      <c r="E1" s="3">
        <v>45689</v>
      </c>
      <c r="F1" s="3">
        <v>45748</v>
      </c>
      <c r="H1" s="4" t="s">
        <v>1</v>
      </c>
      <c r="I1" s="1" t="s">
        <v>2</v>
      </c>
    </row>
    <row r="2">
      <c r="B2" t="s">
        <v>3</v>
      </c>
      <c r="C2" t="s">
        <v>4</v>
      </c>
      <c r="E2" t="s">
        <v>5</v>
      </c>
      <c r="F2" t="s">
        <v>6</v>
      </c>
      <c r="G2" t="s">
        <v>7</v>
      </c>
      <c r="I2" t="s">
        <v>8</v>
      </c>
      <c r="J2" s="1" t="s">
        <v>9</v>
      </c>
      <c r="K2" s="1" t="s">
        <v>10</v>
      </c>
      <c r="L2" t="s">
        <v>11</v>
      </c>
      <c r="M2" t="s">
        <v>12</v>
      </c>
    </row>
    <row r="3">
      <c r="B3" s="5" t="str">
        <f>IFERROR(IF($B$1=INDEX(Table16[Guianza],MATCH(Table1119[[#This Row],[TIPO2]],Table16[Fecha],0)),"Introduction","Teaching"),"")</f>
        <v>Introduction</v>
      </c>
      <c r="C3" s="6">
        <f t="array" ref="C3">IFERROR(SMALL(IF(($D$23:$E$672=$B$1)*(Table16[Fecha]&gt;=$E$1)*(Table16[Fecha]&lt;=$F$1),Table16[Fecha]),ROW()-2),"")</f>
        <v>45701</v>
      </c>
      <c r="E3" s="7">
        <f t="array" ref="E3">IFERROR(SMALL(IF((Table16[Fecha]&gt;=$E$1)*(Table16[Fecha]&lt;=$F$1),(Table16[Fecha])),ROW()-2),"")</f>
        <v>45690</v>
      </c>
      <c r="F3" t="str">
        <f t="array" ref="F3">IFERROR(INDEX(Table16[Guianza],MATCH(E3,Table16[Fecha],0)),"")</f>
        <v xml:space="preserve">Hna Laura</v>
      </c>
      <c r="G3" t="str">
        <f t="array" ref="G3">IFERROR(INDEX(Table16[Enseñanza],MATCH(E3,Table16[Fecha],0)),"")</f>
        <v xml:space="preserve">Hna Andrea</v>
      </c>
      <c r="I3" t="s">
        <v>13</v>
      </c>
      <c r="J3" s="8">
        <f t="array" ref="J3" ca="1">MAX(IF((Table16[Enseñanza]=Table717[[#This Row],[Traductor Enseñanza]])*(TODAY()&gt;Table16[Fecha]),Table16[Fecha]),0)</f>
        <v>45680</v>
      </c>
      <c r="K3" s="1" t="str">
        <f ca="1">IF(DATEDIF(Table717[[#This Row],[Ultima Vez]],TODAY(),"y")&gt;0,DATEDIF(Table717[[#This Row],[Ultima Vez]],TODAY(),"y")&amp;" años ","")&amp;IF(DATEDIF(Table717[[#This Row],[Ultima Vez]],TODAY(),"ym")&gt;0,DATEDIF(Table717[[#This Row],[Ultima Vez]],TODAY(),"ym")&amp;" meses ","")&amp;DATEDIF(Table717[[#This Row],[Ultima Vez]],TODAY(),"md")&amp;" días"</f>
        <v xml:space="preserve">8 días</v>
      </c>
      <c r="L3" s="9">
        <f>COUNTIF(Table16[Enseñanza],Table717[[#This Row],[Traductor Enseñanza]])</f>
        <v>42</v>
      </c>
      <c r="M3" s="9">
        <f>COUNTIFS(Table16[Enseñanza],Table717[[#This Row],[Traductor Enseñanza]],Table16[Fecha],"&gt;="&amp;$E$1,Table16[Fecha],"&lt;="&amp;$F$1)</f>
        <v>3</v>
      </c>
    </row>
    <row r="4">
      <c r="B4" s="5" t="str">
        <f>IFERROR(IF($B$1=INDEX(Table16[Guianza],MATCH(Table1119[[#This Row],[TIPO2]],Table16[Fecha],0)),"Introduction","Teaching"),"")</f>
        <v>Introduction</v>
      </c>
      <c r="C4" s="6">
        <f t="array" ref="C4">IFERROR(SMALL(IF(($D$23:$E$672=$B$1)*(Table16[Fecha]&gt;=$E$1)*(Table16[Fecha]&lt;=$F$1),Table16[Fecha]),ROW()-2),"")</f>
        <v>45708</v>
      </c>
      <c r="E4" s="7">
        <f t="array" ref="E4">IFERROR(SMALL(IF((Table16[Fecha]&gt;=$E$1)*(Table16[Fecha]&lt;=$F$1),(Table16[Fecha])),ROW()-2),"")</f>
        <v>45694</v>
      </c>
      <c r="F4" t="str">
        <f t="array" ref="F4">IFERROR(INDEX(Table16[Guianza],MATCH(E4,Table16[Fecha],0)),"")</f>
        <v xml:space="preserve">Hna Andrea</v>
      </c>
      <c r="G4" t="str">
        <f t="array" ref="G4">IFERROR(INDEX(Table16[Enseñanza],MATCH(E4,Table16[Fecha],0)),"")</f>
        <v xml:space="preserve">Hna Laura</v>
      </c>
      <c r="I4" t="s">
        <v>14</v>
      </c>
      <c r="J4" s="8">
        <f t="array" ref="J4" ca="1">MAX(IF((Table16[Enseñanza]=Table717[[#This Row],[Traductor Enseñanza]])*(TODAY()&gt;Table16[Fecha]),Table16[Fecha]),0)</f>
        <v>45183</v>
      </c>
      <c r="K4" s="1" t="str">
        <f ca="1">IF(DATEDIF(Table717[[#This Row],[Ultima Vez]],TODAY(),"y")&gt;0,DATEDIF(Table717[[#This Row],[Ultima Vez]],TODAY(),"y")&amp;" años ","")&amp;IF(DATEDIF(Table717[[#This Row],[Ultima Vez]],TODAY(),"ym")&gt;0,DATEDIF(Table717[[#This Row],[Ultima Vez]],TODAY(),"ym")&amp;" meses ","")&amp;DATEDIF(Table717[[#This Row],[Ultima Vez]],TODAY(),"md")&amp;" días"</f>
        <v xml:space="preserve">1 años 4 meses 17 días</v>
      </c>
      <c r="L4" s="9">
        <f>COUNTIF(Table16[Enseñanza],Table717[[#This Row],[Traductor Enseñanza]])</f>
        <v>56</v>
      </c>
      <c r="M4" s="9">
        <f>COUNTIFS(Table16[Enseñanza],Table717[[#This Row],[Traductor Enseñanza]],Table16[Fecha],"&gt;="&amp;$E$1,Table16[Fecha],"&lt;="&amp;$F$1)</f>
        <v>0</v>
      </c>
    </row>
    <row r="5">
      <c r="B5" s="5" t="str">
        <f>IFERROR(IF($B$1=INDEX(Table16[Guianza],MATCH(Table1119[[#This Row],[TIPO2]],Table16[Fecha],0)),"Introduction","Teaching"),"")</f>
        <v>Introduction</v>
      </c>
      <c r="C5" s="6">
        <f t="array" ref="C5">IFERROR(SMALL(IF(($D$23:$E$672=$B$1)*(Table16[Fecha]&gt;=$E$1)*(Table16[Fecha]&lt;=$F$1),Table16[Fecha]),ROW()-2),"")</f>
        <v>45722</v>
      </c>
      <c r="E5" s="7">
        <f t="array" ref="E5">IFERROR(SMALL(IF((Table16[Fecha]&gt;=$E$1)*(Table16[Fecha]&lt;=$F$1),(Table16[Fecha])),ROW()-2),"")</f>
        <v>45697</v>
      </c>
      <c r="F5" t="str">
        <f t="array" ref="F5">IFERROR(INDEX(Table16[Guianza],MATCH(E5,Table16[Fecha],0)),"")</f>
        <v xml:space="preserve">Hna Andrea</v>
      </c>
      <c r="G5" t="str">
        <f t="array" ref="G5">IFERROR(INDEX(Table16[Enseñanza],MATCH(E5,Table16[Fecha],0)),"")</f>
        <v xml:space="preserve">Hna Laura</v>
      </c>
      <c r="I5" t="s">
        <v>15</v>
      </c>
      <c r="J5" s="8">
        <f t="array" ref="J5" ca="1">MAX(IF((Table16[Enseñanza]=Table717[[#This Row],[Traductor Enseñanza]])*(TODAY()&gt;Table16[Fecha]),Table16[Fecha]),0)</f>
        <v>45683</v>
      </c>
      <c r="K5" s="1" t="str">
        <f ca="1">IF(DATEDIF(Table717[[#This Row],[Ultima Vez]],TODAY(),"y")&gt;0,DATEDIF(Table717[[#This Row],[Ultima Vez]],TODAY(),"y")&amp;" años ","")&amp;IF(DATEDIF(Table717[[#This Row],[Ultima Vez]],TODAY(),"ym")&gt;0,DATEDIF(Table717[[#This Row],[Ultima Vez]],TODAY(),"ym")&amp;" meses ","")&amp;DATEDIF(Table717[[#This Row],[Ultima Vez]],TODAY(),"md")&amp;" días"</f>
        <v xml:space="preserve">5 días</v>
      </c>
      <c r="L5" s="9">
        <f>COUNTIF(Table16[Enseñanza],Table717[[#This Row],[Traductor Enseñanza]])</f>
        <v>150</v>
      </c>
      <c r="M5" s="9">
        <f>COUNTIFS(Table16[Enseñanza],Table717[[#This Row],[Traductor Enseñanza]],Table16[Fecha],"&gt;="&amp;$E$1,Table16[Fecha],"&lt;="&amp;$F$1)</f>
        <v>7</v>
      </c>
    </row>
    <row r="6">
      <c r="B6" s="5" t="str">
        <f>IFERROR(IF($B$1=INDEX(Table16[Guianza],MATCH(Table1119[[#This Row],[TIPO2]],Table16[Fecha],0)),"Introduction","Teaching"),"")</f>
        <v>Introduction</v>
      </c>
      <c r="C6" s="6">
        <f t="array" ref="C6">IFERROR(SMALL(IF(($D$23:$E$672=$B$1)*(Table16[Fecha]&gt;=$E$1)*(Table16[Fecha]&lt;=$F$1),Table16[Fecha]),ROW()-2),"")</f>
        <v>45743</v>
      </c>
      <c r="E6" s="7">
        <f t="array" ref="E6">IFERROR(SMALL(IF((Table16[Fecha]&gt;=$E$1)*(Table16[Fecha]&lt;=$F$1),(Table16[Fecha])),ROW()-2),"")</f>
        <v>45701</v>
      </c>
      <c r="F6" t="str">
        <f t="array" ref="F6">IFERROR(INDEX(Table16[Guianza],MATCH(E6,Table16[Fecha],0)),"")</f>
        <v xml:space="preserve">Hno Daniel</v>
      </c>
      <c r="G6" t="str">
        <f t="array" ref="G6">IFERROR(INDEX(Table16[Enseñanza],MATCH(E6,Table16[Fecha],0)),"")</f>
        <v xml:space="preserve">Hna Anielka</v>
      </c>
      <c r="I6" t="s">
        <v>16</v>
      </c>
      <c r="J6" s="8">
        <f t="array" ref="J6" ca="1">MAX(IF((Table16[Enseñanza]=Table717[[#This Row],[Traductor Enseñanza]])*(TODAY()&gt;Table16[Fecha]),Table16[Fecha]),0)</f>
        <v>45687</v>
      </c>
      <c r="K6" s="1" t="str">
        <f ca="1">IF(DATEDIF(Table717[[#This Row],[Ultima Vez]],TODAY(),"y")&gt;0,DATEDIF(Table717[[#This Row],[Ultima Vez]],TODAY(),"y")&amp;" años ","")&amp;IF(DATEDIF(Table717[[#This Row],[Ultima Vez]],TODAY(),"ym")&gt;0,DATEDIF(Table717[[#This Row],[Ultima Vez]],TODAY(),"ym")&amp;" meses ","")&amp;DATEDIF(Table717[[#This Row],[Ultima Vez]],TODAY(),"md")&amp;" días"</f>
        <v xml:space="preserve">1 días</v>
      </c>
      <c r="L6" s="9">
        <f>COUNTIF(Table16[Enseñanza],Table717[[#This Row],[Traductor Enseñanza]])</f>
        <v>117</v>
      </c>
      <c r="M6" s="9">
        <f>COUNTIFS(Table16[Enseñanza],Table717[[#This Row],[Traductor Enseñanza]],Table16[Fecha],"&gt;="&amp;$E$1,Table16[Fecha],"&lt;="&amp;$F$1)</f>
        <v>7</v>
      </c>
    </row>
    <row r="7">
      <c r="B7" s="5" t="str">
        <f>IFERROR(IF($B$1=INDEX(Table16[Guianza],MATCH(Table1119[[#This Row],[TIPO2]],Table16[Fecha],0)),"Introduction","Teaching"),"")</f>
        <v/>
      </c>
      <c r="C7" s="6" t="str">
        <f t="array" ref="C7">IFERROR(SMALL(IF(($D$23:$E$672=$B$1)*(Table16[Fecha]&gt;=$E$1)*(Table16[Fecha]&lt;=$F$1),Table16[Fecha]),ROW()-2),"")</f>
        <v/>
      </c>
      <c r="E7" s="7">
        <f t="array" ref="E7">IFERROR(SMALL(IF((Table16[Fecha]&gt;=$E$1)*(Table16[Fecha]&lt;=$F$1),(Table16[Fecha])),ROW()-2),"")</f>
        <v>45704</v>
      </c>
      <c r="F7" t="str">
        <f t="array" ref="F7">IFERROR(INDEX(Table16[Guianza],MATCH(E7,Table16[Fecha],0)),"")</f>
        <v xml:space="preserve">Hna Anielka</v>
      </c>
      <c r="G7" t="str">
        <f t="array" ref="G7">IFERROR(INDEX(Table16[Enseñanza],MATCH(E7,Table16[Fecha],0)),"")</f>
        <v xml:space="preserve">Hna Andrea</v>
      </c>
      <c r="J7" s="10"/>
      <c r="L7" s="9"/>
      <c r="M7" s="9"/>
    </row>
    <row r="8">
      <c r="B8" s="5" t="str">
        <f>IFERROR(IF($B$1=INDEX(Table16[Guianza],MATCH(Table1119[[#This Row],[TIPO2]],Table16[Fecha],0)),"Introduction","Teaching"),"")</f>
        <v/>
      </c>
      <c r="C8" s="6" t="str">
        <f t="array" ref="C8">IFERROR(SMALL(IF(($D$23:$E$672=$B$1)*(Table16[Fecha]&gt;=$E$1)*(Table16[Fecha]&lt;=$F$1),Table16[Fecha]),ROW()-2),"")</f>
        <v/>
      </c>
      <c r="E8" s="7">
        <f t="array" ref="E8">IFERROR(SMALL(IF((Table16[Fecha]&gt;=$E$1)*(Table16[Fecha]&lt;=$F$1),(Table16[Fecha])),ROW()-2),"")</f>
        <v>45708</v>
      </c>
      <c r="F8" t="str">
        <f t="array" ref="F8">IFERROR(INDEX(Table16[Guianza],MATCH(E8,Table16[Fecha],0)),"")</f>
        <v xml:space="preserve">Hno Daniel</v>
      </c>
      <c r="G8" t="str">
        <f t="array" ref="G8">IFERROR(INDEX(Table16[Enseñanza],MATCH(E8,Table16[Fecha],0)),"")</f>
        <v xml:space="preserve">Hna Laura</v>
      </c>
      <c r="I8" t="s">
        <v>17</v>
      </c>
      <c r="J8" s="1" t="s">
        <v>9</v>
      </c>
      <c r="K8" s="1" t="s">
        <v>10</v>
      </c>
      <c r="L8" t="s">
        <v>11</v>
      </c>
      <c r="M8" s="11" t="s">
        <v>12</v>
      </c>
    </row>
    <row r="9">
      <c r="B9" s="5" t="str">
        <f>IFERROR(IF($B$1=INDEX(Table16[Guianza],MATCH(Table1119[[#This Row],[TIPO2]],Table16[Fecha],0)),"Introduction","Teaching"),"")</f>
        <v/>
      </c>
      <c r="C9" s="6" t="str">
        <f t="array" ref="C9">IFERROR(SMALL(IF(($D$23:$E$672=$B$1)*(Table16[Fecha]&gt;=$E$1)*(Table16[Fecha]&lt;=$F$1),Table16[Fecha]),ROW()-2),"")</f>
        <v/>
      </c>
      <c r="E9" s="7">
        <f t="array" ref="E9">IFERROR(SMALL(IF((Table16[Fecha]&gt;=$E$1)*(Table16[Fecha]&lt;=$F$1),(Table16[Fecha])),ROW()-2),"")</f>
        <v>45711</v>
      </c>
      <c r="F9" t="str">
        <f t="array" ref="F9">IFERROR(INDEX(Table16[Guianza],MATCH(E9,Table16[Fecha],0)),"")</f>
        <v xml:space="preserve">Hna Andrea</v>
      </c>
      <c r="G9" t="str">
        <f t="array" ref="G9">IFERROR(INDEX(Table16[Enseñanza],MATCH(E9,Table16[Fecha],0)),"")</f>
        <v xml:space="preserve">Hna Laura</v>
      </c>
      <c r="I9" t="s">
        <v>14</v>
      </c>
      <c r="J9" s="8">
        <f t="array" ref="J9" ca="1">MAX(IF((Table16[Guianza]=Table71018[[#This Row],[Traductor Guianza]])*(TODAY()&gt;Table16[Fecha]),Table16[Fecha]),0)</f>
        <v>45179</v>
      </c>
      <c r="K9" s="1" t="str">
        <f ca="1">IF(DATEDIF(Table71018[[#This Row],[Ultima Vez]],TODAY(),"y")&gt;0,DATEDIF(Table71018[[#This Row],[Ultima Vez]],TODAY(),"y")&amp;" años ","")&amp;IF(DATEDIF(Table71018[[#This Row],[Ultima Vez]],TODAY(),"ym")&gt;0,DATEDIF(Table71018[[#This Row],[Ultima Vez]],TODAY(),"ym")&amp;" meses ","")&amp;DATEDIF(Table71018[[#This Row],[Ultima Vez]],TODAY(),"md")&amp;" días"</f>
        <v xml:space="preserve">1 años 4 meses 21 días</v>
      </c>
      <c r="L9" s="12">
        <f>COUNTIF(Table16[Guianza],Table71018[[#This Row],[Traductor Guianza]])</f>
        <v>8</v>
      </c>
      <c r="M9" s="12">
        <f>COUNTIFS(Table16[Guianza],Table71018[[#This Row],[Traductor Guianza]],Table16[Fecha],"&gt;="&amp;$E$1,Table16[Fecha],"&lt;="&amp;$F$1)</f>
        <v>0</v>
      </c>
    </row>
    <row r="10">
      <c r="B10" s="5" t="str">
        <f>IFERROR(IF($B$1=INDEX(Table16[Guianza],MATCH(Table1119[[#This Row],[TIPO2]],Table16[Fecha],0)),"Introduction","Teaching"),"")</f>
        <v/>
      </c>
      <c r="C10" s="6" t="str">
        <f t="array" ref="C10">IFERROR(SMALL(IF(($D$23:$E$672=$B$1)*(Table16[Fecha]&gt;=$E$1)*(Table16[Fecha]&lt;=$F$1),Table16[Fecha]),ROW()-2),"")</f>
        <v/>
      </c>
      <c r="E10" s="7">
        <f t="array" ref="E10">IFERROR(SMALL(IF((Table16[Fecha]&gt;=$E$1)*(Table16[Fecha]&lt;=$F$1),(Table16[Fecha])),ROW()-2),"")</f>
        <v>45715</v>
      </c>
      <c r="F10" t="str">
        <f t="array" ref="F10">IFERROR(INDEX(Table16[Guianza],MATCH(E10,Table16[Fecha],0)),"")</f>
        <v xml:space="preserve">Hna Laura</v>
      </c>
      <c r="G10" t="str">
        <f t="array" ref="G10">IFERROR(INDEX(Table16[Enseñanza],MATCH(E10,Table16[Fecha],0)),"")</f>
        <v xml:space="preserve">Hna Andrea</v>
      </c>
      <c r="I10" t="s">
        <v>13</v>
      </c>
      <c r="J10" s="8">
        <f t="array" ref="J10" ca="1">MAX(IF((Table16[Guianza]=Table71018[[#This Row],[Traductor Guianza]])*(TODAY()&gt;Table16[Fecha]),Table16[Fecha]),0)</f>
        <v>45687</v>
      </c>
      <c r="K10" s="1" t="str">
        <f ca="1">IF(DATEDIF(Table71018[[#This Row],[Ultima Vez]],TODAY(),"y")&gt;0,DATEDIF(Table71018[[#This Row],[Ultima Vez]],TODAY(),"y")&amp;" años ","")&amp;IF(DATEDIF(Table71018[[#This Row],[Ultima Vez]],TODAY(),"ym")&gt;0,DATEDIF(Table71018[[#This Row],[Ultima Vez]],TODAY(),"ym")&amp;" meses ","")&amp;DATEDIF(Table71018[[#This Row],[Ultima Vez]],TODAY(),"md")&amp;" días"</f>
        <v xml:space="preserve">1 días</v>
      </c>
      <c r="L10" s="12">
        <f>COUNTIF(Table16[Guianza],Table71018[[#This Row],[Traductor Guianza]])</f>
        <v>105</v>
      </c>
      <c r="M10" s="12">
        <f>COUNTIFS(Table16[Guianza],Table71018[[#This Row],[Traductor Guianza]],Table16[Fecha],"&gt;="&amp;$E$1,Table16[Fecha],"&lt;="&amp;$F$1)</f>
        <v>4</v>
      </c>
    </row>
    <row r="11">
      <c r="B11" s="5" t="str">
        <f>IFERROR(IF($B$1=INDEX(Table16[Guianza],MATCH(Table1119[[#This Row],[TIPO2]],Table16[Fecha],0)),"Introduction","Teaching"),"")</f>
        <v/>
      </c>
      <c r="C11" s="6" t="str">
        <f t="array" ref="C11">IFERROR(SMALL(IF(($D$23:$E$672=$B$1)*(Table16[Fecha]&gt;=$E$1)*(Table16[Fecha]&lt;=$F$1),Table16[Fecha]),ROW()-2),"")</f>
        <v/>
      </c>
      <c r="E11" s="7">
        <f t="array" ref="E11">IFERROR(SMALL(IF((Table16[Fecha]&gt;=$E$1)*(Table16[Fecha]&lt;=$F$1),(Table16[Fecha])),ROW()-2),"")</f>
        <v>45718</v>
      </c>
      <c r="F11" t="str">
        <f t="array" ref="F11">IFERROR(INDEX(Table16[Guianza],MATCH(E11,Table16[Fecha],0)),"")</f>
        <v xml:space="preserve">Hna Laura</v>
      </c>
      <c r="G11" t="str">
        <f t="array" ref="G11">IFERROR(INDEX(Table16[Enseñanza],MATCH(E11,Table16[Fecha],0)),"")</f>
        <v xml:space="preserve">Hna Andrea</v>
      </c>
      <c r="I11" t="s">
        <v>16</v>
      </c>
      <c r="J11" s="8">
        <f t="array" ref="J11" ca="1">MAX(IF((Table16[Guianza]=Table71018[[#This Row],[Traductor Guianza]])*(TODAY()&gt;Table16[Fecha]),Table16[Fecha]),0)</f>
        <v>45669</v>
      </c>
      <c r="K11" s="1" t="str">
        <f ca="1">IF(DATEDIF(Table71018[[#This Row],[Ultima Vez]],TODAY(),"y")&gt;0,DATEDIF(Table71018[[#This Row],[Ultima Vez]],TODAY(),"y")&amp;" años ","")&amp;IF(DATEDIF(Table71018[[#This Row],[Ultima Vez]],TODAY(),"ym")&gt;0,DATEDIF(Table71018[[#This Row],[Ultima Vez]],TODAY(),"ym")&amp;" meses ","")&amp;DATEDIF(Table71018[[#This Row],[Ultima Vez]],TODAY(),"md")&amp;" días"</f>
        <v xml:space="preserve">19 días</v>
      </c>
      <c r="L11" s="12">
        <f>COUNTIF(Table16[Guianza],Table71018[[#This Row],[Traductor Guianza]])</f>
        <v>99</v>
      </c>
      <c r="M11" s="12">
        <f>COUNTIFS(Table16[Guianza],Table71018[[#This Row],[Traductor Guianza]],Table16[Fecha],"&gt;="&amp;$E$1,Table16[Fecha],"&lt;="&amp;$F$1)</f>
        <v>4</v>
      </c>
    </row>
    <row r="12">
      <c r="B12" s="5" t="str">
        <f>IFERROR(IF($B$1=INDEX(Table16[Guianza],MATCH(Table1119[[#This Row],[TIPO2]],Table16[Fecha],0)),"Introduction","Teaching"),"")</f>
        <v/>
      </c>
      <c r="C12" s="6" t="str">
        <f t="array" ref="C12">IFERROR(SMALL(IF(($D$23:$E$672=$B$1)*(Table16[Fecha]&gt;=$E$1)*(Table16[Fecha]&lt;=$F$1),Table16[Fecha]),ROW()-2),"")</f>
        <v/>
      </c>
      <c r="E12" s="7">
        <f t="array" ref="E12">IFERROR(SMALL(IF((Table16[Fecha]&gt;=$E$1)*(Table16[Fecha]&lt;=$F$1),(Table16[Fecha])),ROW()-2),"")</f>
        <v>45722</v>
      </c>
      <c r="F12" t="str">
        <f t="array" ref="F12">IFERROR(INDEX(Table16[Guianza],MATCH(E12,Table16[Fecha],0)),"")</f>
        <v xml:space="preserve">Hno Daniel</v>
      </c>
      <c r="G12" t="str">
        <f t="array" ref="G12">IFERROR(INDEX(Table16[Enseñanza],MATCH(E12,Table16[Fecha],0)),"")</f>
        <v xml:space="preserve">Hna Anielka</v>
      </c>
      <c r="I12" t="s">
        <v>15</v>
      </c>
      <c r="J12" s="8">
        <f t="array" ref="J12" ca="1">MAX(IF((Table16[Guianza]=Table71018[[#This Row],[Traductor Guianza]])*(TODAY()&gt;Table16[Fecha]),Table16[Fecha]),0)</f>
        <v>45676</v>
      </c>
      <c r="K12" s="1" t="str">
        <f ca="1">IF(DATEDIF(Table71018[[#This Row],[Ultima Vez]],TODAY(),"y")&gt;0,DATEDIF(Table71018[[#This Row],[Ultima Vez]],TODAY(),"y")&amp;" años ","")&amp;IF(DATEDIF(Table71018[[#This Row],[Ultima Vez]],TODAY(),"ym")&gt;0,DATEDIF(Table71018[[#This Row],[Ultima Vez]],TODAY(),"ym")&amp;" meses ","")&amp;DATEDIF(Table71018[[#This Row],[Ultima Vez]],TODAY(),"md")&amp;" días"</f>
        <v xml:space="preserve">12 días</v>
      </c>
      <c r="L12" s="12">
        <f>COUNTIF(Table16[Guianza],Table71018[[#This Row],[Traductor Guianza]])</f>
        <v>98</v>
      </c>
      <c r="M12" s="12">
        <f>COUNTIFS(Table16[Guianza],Table71018[[#This Row],[Traductor Guianza]],Table16[Fecha],"&gt;="&amp;$E$1,Table16[Fecha],"&lt;="&amp;$F$1)</f>
        <v>5</v>
      </c>
    </row>
    <row r="13">
      <c r="B13" s="5" t="str">
        <f>IFERROR(IF($B$1=INDEX(Table16[Guianza],MATCH(Table1119[[#This Row],[TIPO2]],Table16[Fecha],0)),"Introduction","Teaching"),"")</f>
        <v/>
      </c>
      <c r="C13" s="6" t="str">
        <f t="array" ref="C13">IFERROR(SMALL(IF(($D$23:$E$672=$B$1)*(Table16[Fecha]&gt;=$E$1)*(Table16[Fecha]&lt;=$F$1),Table16[Fecha]),ROW()-2),"")</f>
        <v/>
      </c>
      <c r="E13" s="7">
        <f t="array" ref="E13">IFERROR(SMALL(IF((Table16[Fecha]&gt;=$E$1)*(Table16[Fecha]&lt;=$F$1),(Table16[Fecha])),ROW()-2),"")</f>
        <v>45725</v>
      </c>
      <c r="F13" t="str">
        <f t="array" ref="F13">IFERROR(INDEX(Table16[Guianza],MATCH(E13,Table16[Fecha],0)),"")</f>
        <v xml:space="preserve">Hna Anielka</v>
      </c>
      <c r="G13" t="str">
        <f t="array" ref="G13">IFERROR(INDEX(Table16[Enseñanza],MATCH(E13,Table16[Fecha],0)),"")</f>
        <v xml:space="preserve">Hna Laura</v>
      </c>
      <c r="I13" t="s">
        <v>18</v>
      </c>
      <c r="J13" s="8">
        <f t="array" ref="J13" ca="1">MAX(IF((Table16[Guianza]=Table71018[[#This Row],[Traductor Guianza]])*(TODAY()&gt;Table16[Fecha]),Table16[Fecha]),0)</f>
        <v>44864</v>
      </c>
      <c r="K13" s="1" t="str">
        <f ca="1">IF(DATEDIF(Table71018[[#This Row],[Ultima Vez]],TODAY(),"y")&gt;0,DATEDIF(Table71018[[#This Row],[Ultima Vez]],TODAY(),"y")&amp;" años ","")&amp;IF(DATEDIF(Table71018[[#This Row],[Ultima Vez]],TODAY(),"ym")&gt;0,DATEDIF(Table71018[[#This Row],[Ultima Vez]],TODAY(),"ym")&amp;" meses ","")&amp;DATEDIF(Table71018[[#This Row],[Ultima Vez]],TODAY(),"md")&amp;" días"</f>
        <v xml:space="preserve">2 años 3 meses 1 días</v>
      </c>
      <c r="L13" s="12">
        <f>COUNTIF(Table16[Guianza],Table71018[[#This Row],[Traductor Guianza]])</f>
        <v>21</v>
      </c>
      <c r="M13" s="12">
        <f>COUNTIFS(Table16[Guianza],Table71018[[#This Row],[Traductor Guianza]],Table16[Fecha],"&gt;="&amp;$E$1,Table16[Fecha],"&lt;="&amp;$F$1)</f>
        <v>0</v>
      </c>
    </row>
    <row r="14">
      <c r="B14" s="5"/>
      <c r="C14" s="6"/>
      <c r="E14" s="7">
        <f t="array" ref="E14">IFERROR(SMALL(IF((Table16[Fecha]&gt;=$E$1)*(Table16[Fecha]&lt;=$F$1),(Table16[Fecha])),ROW()-2),"")</f>
        <v>45729</v>
      </c>
      <c r="F14" t="str">
        <f t="array" ref="F14">IFERROR(INDEX(Table16[Guianza],MATCH(E14,Table16[Fecha],0)),"")</f>
        <v xml:space="preserve">Hna Anielka</v>
      </c>
      <c r="G14" t="str">
        <f t="array" ref="G14">IFERROR(INDEX(Table16[Enseñanza],MATCH(E14,Table16[Fecha],0)),"")</f>
        <v xml:space="preserve">Hna Laura</v>
      </c>
      <c r="I14" t="s">
        <v>0</v>
      </c>
      <c r="J14" s="8">
        <f t="array" ref="J14" ca="1">MAX(IF((Table16[Guianza]=Table71018[[#This Row],[Traductor Guianza]])*(TODAY()&gt;Table16[Fecha]),Table16[Fecha]),0)</f>
        <v>45680</v>
      </c>
      <c r="K14" s="1" t="str">
        <f ca="1">IF(DATEDIF(Table71018[[#This Row],[Ultima Vez]],TODAY(),"y")&gt;0,DATEDIF(Table71018[[#This Row],[Ultima Vez]],TODAY(),"y")&amp;" años ","")&amp;IF(DATEDIF(Table71018[[#This Row],[Ultima Vez]],TODAY(),"ym")&gt;0,DATEDIF(Table71018[[#This Row],[Ultima Vez]],TODAY(),"ym")&amp;" meses ","")&amp;DATEDIF(Table71018[[#This Row],[Ultima Vez]],TODAY(),"md")&amp;" días"</f>
        <v xml:space="preserve">8 días</v>
      </c>
      <c r="L14" s="12">
        <f>COUNTIF(Table16[Guianza],Table71018[[#This Row],[Traductor Guianza]])</f>
        <v>62</v>
      </c>
      <c r="M14" s="12">
        <f>COUNTIFS(Table16[Guianza],Table71018[[#This Row],[Traductor Guianza]],Table16[Fecha],"&gt;="&amp;$E$1,Table16[Fecha],"&lt;="&amp;$F$1)</f>
        <v>4</v>
      </c>
    </row>
    <row r="15">
      <c r="B15" s="13" t="s">
        <v>19</v>
      </c>
      <c r="C15" s="14"/>
      <c r="E15" s="7">
        <f t="array" ref="E15">IFERROR(SMALL(IF((Table16[Fecha]&gt;=$E$1)*(Table16[Fecha]&lt;=$F$1),(Table16[Fecha])),ROW()-2),"")</f>
        <v>45732</v>
      </c>
      <c r="F15" t="str">
        <f t="array" ref="F15">IFERROR(INDEX(Table16[Guianza],MATCH(E15,Table16[Fecha],0)),"")</f>
        <v xml:space="preserve">Hna Laura</v>
      </c>
      <c r="G15" t="str">
        <f t="array" ref="G15">IFERROR(INDEX(Table16[Enseñanza],MATCH(E15,Table16[Fecha],0)),"")</f>
        <v xml:space="preserve">Hna Andrea</v>
      </c>
      <c r="J15" s="15"/>
      <c r="K15" s="16"/>
      <c r="L15" s="12"/>
      <c r="M15" s="17"/>
    </row>
    <row r="16">
      <c r="B16" s="18" t="s">
        <v>20</v>
      </c>
      <c r="C16" s="19">
        <f>COUNTIFS(Table16[Enseñanza],$B$1,Table16[Fecha],"&gt;="&amp;$E$1,Table16[Fecha],"&lt;="&amp;$F$1,Table16[Día],B16)</f>
        <v>0</v>
      </c>
      <c r="E16" s="7">
        <f t="array" ref="E16">IFERROR(SMALL(IF((Table16[Fecha]&gt;=$E$1)*(Table16[Fecha]&lt;=$F$1),(Table16[Fecha])),ROW()-2),"")</f>
        <v>45736</v>
      </c>
      <c r="F16" t="str">
        <f t="array" ref="F16">IFERROR(INDEX(Table16[Guianza],MATCH(E16,Table16[Fecha],0)),"")</f>
        <v xml:space="preserve">Hna Laura</v>
      </c>
      <c r="G16" t="str">
        <f t="array" ref="G16">IFERROR(INDEX(Table16[Enseñanza],MATCH(E16,Table16[Fecha],0)),"")</f>
        <v xml:space="preserve">Hna Andrea</v>
      </c>
      <c r="I16" t="s">
        <v>21</v>
      </c>
      <c r="J16" s="1" t="s">
        <v>9</v>
      </c>
      <c r="K16" s="1" t="s">
        <v>10</v>
      </c>
      <c r="L16" t="s">
        <v>11</v>
      </c>
      <c r="M16" s="11" t="s">
        <v>12</v>
      </c>
    </row>
    <row r="17">
      <c r="B17" s="18" t="s">
        <v>22</v>
      </c>
      <c r="C17" s="19">
        <f>COUNTIFS(Table16[Enseñanza],$B$1,Table16[Fecha],"&gt;="&amp;$E$1,Table16[Fecha],"&lt;="&amp;$F$1,Table16[Día],B17)</f>
        <v>0</v>
      </c>
      <c r="E17" s="7">
        <f t="array" ref="E17">IFERROR(SMALL(IF((Table16[Fecha]&gt;=$E$1)*(Table16[Fecha]&lt;=$F$1),(Table16[Fecha])),ROW()-2),"")</f>
        <v>45739</v>
      </c>
      <c r="F17" t="str">
        <f t="array" ref="F17">IFERROR(INDEX(Table16[Guianza],MATCH(E17,Table16[Fecha],0)),"")</f>
        <v xml:space="preserve">Hna Andrea</v>
      </c>
      <c r="G17" t="str">
        <f t="array" ref="G17">IFERROR(INDEX(Table16[Enseñanza],MATCH(E17,Table16[Fecha],0)),"")</f>
        <v xml:space="preserve">Hna Laura</v>
      </c>
      <c r="I17" t="s">
        <v>14</v>
      </c>
      <c r="J17" s="8">
        <f t="array" ref="J17" ca="1">MAX(MAX(IF((Table16[Guianza]=Table7101810[[#This Row],[TOTAL]])*(TODAY()&gt;Table16[Fecha]),Table16[Fecha]),0),MAX(IF((Table16[Enseñanza]=Table7101810[[#This Row],[TOTAL]])*(TODAY()&gt;Table16[Fecha]),Table16[Fecha]),0))</f>
        <v>45183</v>
      </c>
      <c r="K17" s="1" t="str">
        <f ca="1">IF(DATEDIF(Table7101810[[#This Row],[Ultima Vez]],TODAY(),"y")&gt;0,DATEDIF(Table7101810[[#This Row],[Ultima Vez]],TODAY(),"y")&amp;" años ","")&amp;IF(DATEDIF(Table7101810[[#This Row],[Ultima Vez]],TODAY(),"ym")&gt;0,DATEDIF(Table7101810[[#This Row],[Ultima Vez]],TODAY(),"ym")&amp;" meses ","")&amp;DATEDIF(Table7101810[[#This Row],[Ultima Vez]],TODAY(),"md")&amp;" días"</f>
        <v xml:space="preserve">1 años 4 meses 17 días</v>
      </c>
      <c r="L17" s="12">
        <f>COUNTIF(Table16[Guianza],Table7101810[[#This Row],[TOTAL]])+COUNTIF(Table16[Enseñanza],Table7101810[[#This Row],[TOTAL]])</f>
        <v>64</v>
      </c>
      <c r="M17" s="12">
        <f>COUNTIFS(Table16[Guianza],Table7101810[[#This Row],[TOTAL]],Table16[Fecha],"&gt;="&amp;$E$1,Table16[Fecha],"&lt;="&amp;$F$1)+COUNTIFS(Table16[Enseñanza],Table7101810[[#This Row],[TOTAL]],Table16[Fecha],"&gt;="&amp;$E$1,Table16[Fecha],"&lt;="&amp;$F$1)</f>
        <v>0</v>
      </c>
    </row>
    <row r="18">
      <c r="B18" s="13" t="s">
        <v>23</v>
      </c>
      <c r="C18" s="20"/>
      <c r="E18" s="7">
        <f t="array" ref="E18">IFERROR(SMALL(IF((Table16[Fecha]&gt;=$E$1)*(Table16[Fecha]&lt;=$F$1),(Table16[Fecha])),ROW()-2),"")</f>
        <v>45743</v>
      </c>
      <c r="F18" t="str">
        <f t="array" ref="F18">IFERROR(INDEX(Table16[Guianza],MATCH(E18,Table16[Fecha],0)),"")</f>
        <v xml:space="preserve">Hno Daniel</v>
      </c>
      <c r="G18" t="str">
        <f t="array" ref="G18">IFERROR(INDEX(Table16[Enseñanza],MATCH(E18,Table16[Fecha],0)),"")</f>
        <v xml:space="preserve">Hna Anielka</v>
      </c>
      <c r="I18" t="s">
        <v>13</v>
      </c>
      <c r="J18" s="8">
        <f t="array" ref="J18" ca="1">MAX(MAX(IF((Table16[Guianza]=Table7101810[[#This Row],[TOTAL]])*(TODAY()&gt;Table16[Fecha]),Table16[Fecha]),0),MAX(IF((Table16[Enseñanza]=Table7101810[[#This Row],[TOTAL]])*(TODAY()&gt;Table16[Fecha]),Table16[Fecha]),0))</f>
        <v>45687</v>
      </c>
      <c r="K18" s="1" t="str">
        <f ca="1">IF(DATEDIF(Table7101810[[#This Row],[Ultima Vez]],TODAY(),"y")&gt;0,DATEDIF(Table7101810[[#This Row],[Ultima Vez]],TODAY(),"y")&amp;" años ","")&amp;IF(DATEDIF(Table7101810[[#This Row],[Ultima Vez]],TODAY(),"ym")&gt;0,DATEDIF(Table7101810[[#This Row],[Ultima Vez]],TODAY(),"ym")&amp;" meses ","")&amp;DATEDIF(Table7101810[[#This Row],[Ultima Vez]],TODAY(),"md")&amp;" días"</f>
        <v xml:space="preserve">1 días</v>
      </c>
      <c r="L18" s="12">
        <f>COUNTIF(Table16[Guianza],Table7101810[[#This Row],[TOTAL]])+COUNTIF(Table16[Enseñanza],Table7101810[[#This Row],[TOTAL]])</f>
        <v>147</v>
      </c>
      <c r="M18" s="12">
        <f>COUNTIFS(Table16[Guianza],Table7101810[[#This Row],[TOTAL]],Table16[Fecha],"&gt;="&amp;$E$1,Table16[Fecha],"&lt;="&amp;$F$1)+COUNTIFS(Table16[Enseñanza],Table7101810[[#This Row],[TOTAL]],Table16[Fecha],"&gt;="&amp;$E$1,Table16[Fecha],"&lt;="&amp;$F$1)</f>
        <v>7</v>
      </c>
    </row>
    <row r="19">
      <c r="B19" s="18" t="s">
        <v>20</v>
      </c>
      <c r="C19" s="19">
        <f>COUNTIFS(Table16[Guianza],$B$1,Table16[Fecha],"&gt;="&amp;$E$1,Table16[Fecha],"&lt;="&amp;$F$1,Table16[Día],B19)</f>
        <v>0</v>
      </c>
      <c r="E19" s="7">
        <f t="array" ref="E19">IFERROR(SMALL(IF((Table16[Fecha]&gt;=$E$1)*(Table16[Fecha]&lt;=$F$1),(Table16[Fecha])),ROW()-2),"")</f>
        <v>45746</v>
      </c>
      <c r="F19" t="str">
        <f t="array" ref="F19">IFERROR(INDEX(Table16[Guianza],MATCH(E19,Table16[Fecha],0)),"")</f>
        <v xml:space="preserve">Hna Anielka</v>
      </c>
      <c r="G19" t="str">
        <f t="array" ref="G19">IFERROR(INDEX(Table16[Enseñanza],MATCH(E19,Table16[Fecha],0)),"")</f>
        <v xml:space="preserve">Hna Andrea</v>
      </c>
      <c r="I19" t="s">
        <v>16</v>
      </c>
      <c r="J19" s="8">
        <f t="array" ref="J19" ca="1">MAX(MAX(IF((Table16[Guianza]=Table7101810[[#This Row],[TOTAL]])*(TODAY()&gt;Table16[Fecha]),Table16[Fecha]),0),MAX(IF((Table16[Enseñanza]=Table7101810[[#This Row],[TOTAL]])*(TODAY()&gt;Table16[Fecha]),Table16[Fecha]),0))</f>
        <v>45687</v>
      </c>
      <c r="K19" s="1" t="str">
        <f ca="1">IF(DATEDIF(Table7101810[[#This Row],[Ultima Vez]],TODAY(),"y")&gt;0,DATEDIF(Table7101810[[#This Row],[Ultima Vez]],TODAY(),"y")&amp;" años ","")&amp;IF(DATEDIF(Table7101810[[#This Row],[Ultima Vez]],TODAY(),"ym")&gt;0,DATEDIF(Table7101810[[#This Row],[Ultima Vez]],TODAY(),"ym")&amp;" meses ","")&amp;DATEDIF(Table7101810[[#This Row],[Ultima Vez]],TODAY(),"md")&amp;" días"</f>
        <v xml:space="preserve">1 días</v>
      </c>
      <c r="L19" s="12">
        <f>COUNTIF(Table16[Guianza],Table7101810[[#This Row],[TOTAL]])+COUNTIF(Table16[Enseñanza],Table7101810[[#This Row],[TOTAL]])</f>
        <v>216</v>
      </c>
      <c r="M19" s="12">
        <f>COUNTIFS(Table16[Guianza],Table7101810[[#This Row],[TOTAL]],Table16[Fecha],"&gt;="&amp;$E$1,Table16[Fecha],"&lt;="&amp;$F$1)+COUNTIFS(Table16[Enseñanza],Table7101810[[#This Row],[TOTAL]],Table16[Fecha],"&gt;="&amp;$E$1,Table16[Fecha],"&lt;="&amp;$F$1)</f>
        <v>11</v>
      </c>
    </row>
    <row r="20">
      <c r="B20" s="18" t="s">
        <v>22</v>
      </c>
      <c r="C20" s="19">
        <f>COUNTIFS(Table16[Guianza],$B$1,Table16[Fecha],"&gt;="&amp;$E$1,Table16[Fecha],"&lt;="&amp;$F$1,Table16[Día],B20)</f>
        <v>4</v>
      </c>
      <c r="E20" s="7" t="str">
        <f t="array" ref="E20">IFERROR(SMALL(IF((Table16[Fecha]&gt;=$E$1)*(Table16[Fecha]&lt;=$F$1),(Table16[Fecha])),ROW()-2),"")</f>
        <v/>
      </c>
      <c r="F20" t="str">
        <f t="array" ref="F20">IFERROR(INDEX(Table16[Guianza],MATCH(E20,Table16[Fecha],0)),"")</f>
        <v/>
      </c>
      <c r="G20" t="str">
        <f t="array" ref="G20">IFERROR(INDEX(Table16[Enseñanza],MATCH(E20,Table16[Fecha],0)),"")</f>
        <v/>
      </c>
      <c r="I20" t="s">
        <v>15</v>
      </c>
      <c r="J20" s="8">
        <f t="array" ref="J20" ca="1">MAX(MAX(IF((Table16[Guianza]=Table7101810[[#This Row],[TOTAL]])*(TODAY()&gt;Table16[Fecha]),Table16[Fecha]),0),MAX(IF((Table16[Enseñanza]=Table7101810[[#This Row],[TOTAL]])*(TODAY()&gt;Table16[Fecha]),Table16[Fecha]),0))</f>
        <v>45683</v>
      </c>
      <c r="K20" s="1" t="str">
        <f ca="1">IF(DATEDIF(Table7101810[[#This Row],[Ultima Vez]],TODAY(),"y")&gt;0,DATEDIF(Table7101810[[#This Row],[Ultima Vez]],TODAY(),"y")&amp;" años ","")&amp;IF(DATEDIF(Table7101810[[#This Row],[Ultima Vez]],TODAY(),"ym")&gt;0,DATEDIF(Table7101810[[#This Row],[Ultima Vez]],TODAY(),"ym")&amp;" meses ","")&amp;DATEDIF(Table7101810[[#This Row],[Ultima Vez]],TODAY(),"md")&amp;" días"</f>
        <v xml:space="preserve">5 días</v>
      </c>
      <c r="L20" s="12">
        <f>COUNTIF(Table16[Guianza],Table7101810[[#This Row],[TOTAL]])+COUNTIF(Table16[Enseñanza],Table7101810[[#This Row],[TOTAL]])</f>
        <v>248</v>
      </c>
      <c r="M20" s="12">
        <f>COUNTIFS(Table16[Guianza],Table7101810[[#This Row],[TOTAL]],Table16[Fecha],"&gt;="&amp;$E$1,Table16[Fecha],"&lt;="&amp;$F$1)+COUNTIFS(Table16[Enseñanza],Table7101810[[#This Row],[TOTAL]],Table16[Fecha],"&gt;="&amp;$E$1,Table16[Fecha],"&lt;="&amp;$F$1)</f>
        <v>12</v>
      </c>
    </row>
    <row r="21">
      <c r="D21" s="6"/>
      <c r="E21" s="7"/>
      <c r="I21" t="s">
        <v>18</v>
      </c>
      <c r="J21" s="8">
        <f t="array" ref="J21" ca="1">MAX(MAX(IF((Table16[Guianza]=Table7101810[[#This Row],[TOTAL]])*(TODAY()&gt;Table16[Fecha]),Table16[Fecha]),0),MAX(IF((Table16[Enseñanza]=Table7101810[[#This Row],[TOTAL]])*(TODAY()&gt;Table16[Fecha]),Table16[Fecha]),0))</f>
        <v>44864</v>
      </c>
      <c r="K21" s="1" t="str">
        <f ca="1">IF(DATEDIF(Table7101810[[#This Row],[Ultima Vez]],TODAY(),"y")&gt;0,DATEDIF(Table7101810[[#This Row],[Ultima Vez]],TODAY(),"y")&amp;" años ","")&amp;IF(DATEDIF(Table7101810[[#This Row],[Ultima Vez]],TODAY(),"ym")&gt;0,DATEDIF(Table7101810[[#This Row],[Ultima Vez]],TODAY(),"ym")&amp;" meses ","")&amp;DATEDIF(Table7101810[[#This Row],[Ultima Vez]],TODAY(),"md")&amp;" días"</f>
        <v xml:space="preserve">2 años 3 meses 1 días</v>
      </c>
      <c r="L21" s="12">
        <f>COUNTIF(Table16[Guianza],Table7101810[[#This Row],[TOTAL]])+COUNTIF(Table16[Enseñanza],Table7101810[[#This Row],[TOTAL]])</f>
        <v>21</v>
      </c>
      <c r="M21" s="12">
        <f>COUNTIFS(Table16[Guianza],Table7101810[[#This Row],[TOTAL]],Table16[Fecha],"&gt;="&amp;$E$1,Table16[Fecha],"&lt;="&amp;$F$1)+COUNTIFS(Table16[Enseñanza],Table7101810[[#This Row],[TOTAL]],Table16[Fecha],"&gt;="&amp;$E$1,Table16[Fecha],"&lt;="&amp;$F$1)</f>
        <v>0</v>
      </c>
    </row>
    <row r="22">
      <c r="B22" s="21" t="s">
        <v>5</v>
      </c>
      <c r="C22" s="21" t="s">
        <v>24</v>
      </c>
      <c r="D22" s="21" t="s">
        <v>6</v>
      </c>
      <c r="E22" s="21" t="s">
        <v>7</v>
      </c>
      <c r="F22" s="1" t="s">
        <v>25</v>
      </c>
      <c r="G22" t="s">
        <v>26</v>
      </c>
      <c r="H22" s="7"/>
      <c r="I22" t="s">
        <v>0</v>
      </c>
      <c r="J22" s="8">
        <f t="array" ref="J22" ca="1">MAX(MAX(IF((Table16[Guianza]=Table7101810[[#This Row],[TOTAL]])*(TODAY()&gt;Table16[Fecha]),Table16[Fecha]),0),MAX(IF((Table16[Enseñanza]=Table7101810[[#This Row],[TOTAL]])*(TODAY()&gt;Table16[Fecha]),Table16[Fecha]),0))</f>
        <v>45680</v>
      </c>
      <c r="K22" s="1" t="str">
        <f ca="1">IF(DATEDIF(Table7101810[[#This Row],[Ultima Vez]],TODAY(),"y")&gt;0,DATEDIF(Table7101810[[#This Row],[Ultima Vez]],TODAY(),"y")&amp;" años ","")&amp;IF(DATEDIF(Table7101810[[#This Row],[Ultima Vez]],TODAY(),"ym")&gt;0,DATEDIF(Table7101810[[#This Row],[Ultima Vez]],TODAY(),"ym")&amp;" meses ","")&amp;DATEDIF(Table7101810[[#This Row],[Ultima Vez]],TODAY(),"md")&amp;" días"</f>
        <v xml:space="preserve">8 días</v>
      </c>
      <c r="L22" s="12">
        <f>COUNTIF(Table16[Guianza],Table7101810[[#This Row],[TOTAL]])+COUNTIF(Table16[Enseñanza],Table7101810[[#This Row],[TOTAL]])</f>
        <v>62</v>
      </c>
      <c r="M22" s="12">
        <f>COUNTIFS(Table16[Guianza],Table7101810[[#This Row],[TOTAL]],Table16[Fecha],"&gt;="&amp;$E$1,Table16[Fecha],"&lt;="&amp;$F$1)+COUNTIFS(Table16[Enseñanza],Table7101810[[#This Row],[TOTAL]],Table16[Fecha],"&gt;="&amp;$E$1,Table16[Fecha],"&lt;="&amp;$F$1)</f>
        <v>4</v>
      </c>
    </row>
    <row r="23">
      <c r="B23" s="22">
        <v>43478</v>
      </c>
      <c r="C23" s="21" t="str">
        <f>TEXT(Table16[[#This Row],[Fecha]],"DDDD")</f>
        <v>Sunday</v>
      </c>
      <c r="D23" s="23"/>
      <c r="E23" s="24" t="s">
        <v>27</v>
      </c>
      <c r="F23" s="25" t="str">
        <f>IF(Table16[[#This Row],[Enseñanza]]=Table16[[#This Row],[Guianza]],"Misma Persona","")</f>
        <v/>
      </c>
      <c r="J23" s="15"/>
      <c r="K23" s="16"/>
      <c r="L23" s="26"/>
      <c r="M23" s="12"/>
    </row>
    <row r="24">
      <c r="B24" s="22">
        <v>43506</v>
      </c>
      <c r="C24" s="21" t="str">
        <f>TEXT(Table16[[#This Row],[Fecha]],"DDDD")</f>
        <v>Sunday</v>
      </c>
      <c r="D24" s="23"/>
      <c r="E24" s="24" t="s">
        <v>28</v>
      </c>
      <c r="F24" s="25" t="str">
        <f>IF(Table16[[#This Row],[Enseñanza]]=Table16[[#This Row],[Guianza]],"Misma Persona","")</f>
        <v/>
      </c>
      <c r="J24" s="15"/>
      <c r="K24" s="16"/>
      <c r="L24" s="26"/>
      <c r="M24" s="12"/>
    </row>
    <row r="25">
      <c r="B25" s="22">
        <v>43513</v>
      </c>
      <c r="C25" s="21" t="str">
        <f>TEXT(Table16[[#This Row],[Fecha]],"DDDD")</f>
        <v>Sunday</v>
      </c>
      <c r="D25" s="23"/>
      <c r="E25" s="24" t="s">
        <v>28</v>
      </c>
      <c r="F25" s="25" t="str">
        <f>IF(Table16[[#This Row],[Enseñanza]]=Table16[[#This Row],[Guianza]],"Misma Persona","")</f>
        <v/>
      </c>
      <c r="G25" t="s">
        <v>29</v>
      </c>
      <c r="I25" s="27"/>
      <c r="L25" s="4"/>
    </row>
    <row r="26">
      <c r="B26" s="22">
        <v>43520</v>
      </c>
      <c r="C26" s="21" t="str">
        <f>TEXT(Table16[[#This Row],[Fecha]],"DDDD")</f>
        <v>Sunday</v>
      </c>
      <c r="D26" s="23"/>
      <c r="E26" s="24" t="s">
        <v>27</v>
      </c>
      <c r="F26" s="25" t="str">
        <f>IF(Table16[[#This Row],[Enseñanza]]=Table16[[#This Row],[Guianza]],"Misma Persona","")</f>
        <v/>
      </c>
      <c r="L26" s="4"/>
    </row>
    <row r="27">
      <c r="B27" s="22">
        <v>43527</v>
      </c>
      <c r="C27" s="21" t="str">
        <f>TEXT(Table16[[#This Row],[Fecha]],"DDDD")</f>
        <v>Sunday</v>
      </c>
      <c r="D27" s="23"/>
      <c r="E27" s="24" t="s">
        <v>14</v>
      </c>
      <c r="F27" s="25" t="str">
        <f>IF(Table16[[#This Row],[Enseñanza]]=Table16[[#This Row],[Guianza]],"Misma Persona","")</f>
        <v/>
      </c>
      <c r="J27" s="27"/>
      <c r="L27" s="4"/>
    </row>
    <row r="28">
      <c r="B28" s="22">
        <v>43534</v>
      </c>
      <c r="C28" s="21" t="str">
        <f>TEXT(Table16[[#This Row],[Fecha]],"DDDD")</f>
        <v>Sunday</v>
      </c>
      <c r="D28" s="23"/>
      <c r="E28" s="24" t="s">
        <v>28</v>
      </c>
      <c r="F28" s="25" t="str">
        <f>IF(Table16[[#This Row],[Enseñanza]]=Table16[[#This Row],[Guianza]],"Misma Persona","")</f>
        <v/>
      </c>
      <c r="L28" s="4"/>
    </row>
    <row r="29">
      <c r="B29" s="22">
        <v>43541</v>
      </c>
      <c r="C29" s="21" t="str">
        <f>TEXT(Table16[[#This Row],[Fecha]],"DDDD")</f>
        <v>Sunday</v>
      </c>
      <c r="D29" s="23"/>
      <c r="E29" s="24" t="s">
        <v>14</v>
      </c>
      <c r="F29" s="25" t="str">
        <f>IF(Table16[[#This Row],[Enseñanza]]=Table16[[#This Row],[Guianza]],"Misma Persona","")</f>
        <v/>
      </c>
      <c r="L29" s="4"/>
    </row>
    <row r="30">
      <c r="B30" s="22">
        <v>43548</v>
      </c>
      <c r="C30" s="21" t="str">
        <f>TEXT(Table16[[#This Row],[Fecha]],"DDDD")</f>
        <v>Sunday</v>
      </c>
      <c r="D30" s="23"/>
      <c r="E30" s="24" t="s">
        <v>27</v>
      </c>
      <c r="F30" s="25" t="str">
        <f>IF(Table16[[#This Row],[Enseñanza]]=Table16[[#This Row],[Guianza]],"Misma Persona","")</f>
        <v/>
      </c>
      <c r="L30" s="4"/>
    </row>
    <row r="31">
      <c r="B31" s="22">
        <v>43556</v>
      </c>
      <c r="C31" s="22" t="str">
        <f>TEXT(Table16[[#This Row],[Fecha]],"DDDD")</f>
        <v>Monday</v>
      </c>
      <c r="E31" t="s">
        <v>14</v>
      </c>
      <c r="F31" s="25" t="str">
        <f>IF(Table16[[#This Row],[Enseñanza]]=Table16[[#This Row],[Guianza]],"Misma Persona","")</f>
        <v/>
      </c>
      <c r="L31" s="4"/>
      <c r="M31" s="25"/>
    </row>
    <row r="32">
      <c r="B32" s="22">
        <v>43562</v>
      </c>
      <c r="C32" s="21" t="str">
        <f>TEXT(Table16[[#This Row],[Fecha]],"DDDD")</f>
        <v>Sunday</v>
      </c>
      <c r="D32" s="23"/>
      <c r="E32" s="24" t="s">
        <v>28</v>
      </c>
      <c r="F32" s="25" t="str">
        <f>IF(Table16[[#This Row],[Enseñanza]]=Table16[[#This Row],[Guianza]],"Misma Persona","")</f>
        <v/>
      </c>
      <c r="L32" s="4"/>
    </row>
    <row r="33">
      <c r="B33" s="22">
        <v>43569</v>
      </c>
      <c r="C33" s="21" t="str">
        <f>TEXT(Table16[[#This Row],[Fecha]],"DDDD")</f>
        <v>Sunday</v>
      </c>
      <c r="D33" s="23"/>
      <c r="E33" s="24" t="s">
        <v>28</v>
      </c>
      <c r="F33" s="25" t="str">
        <f>IF(Table16[[#This Row],[Enseñanza]]=Table16[[#This Row],[Guianza]],"Misma Persona","")</f>
        <v/>
      </c>
      <c r="L33" s="4"/>
    </row>
    <row r="34">
      <c r="B34" s="22">
        <v>43576</v>
      </c>
      <c r="C34" s="21" t="str">
        <f>TEXT(Table16[[#This Row],[Fecha]],"DDDD")</f>
        <v>Sunday</v>
      </c>
      <c r="D34" s="23"/>
      <c r="E34" s="24" t="s">
        <v>14</v>
      </c>
      <c r="F34" s="25" t="str">
        <f>IF(Table16[[#This Row],[Enseñanza]]=Table16[[#This Row],[Guianza]],"Misma Persona","")</f>
        <v/>
      </c>
      <c r="L34" s="4"/>
    </row>
    <row r="35">
      <c r="B35" s="22">
        <v>43583</v>
      </c>
      <c r="C35" s="21" t="str">
        <f>TEXT(Table16[[#This Row],[Fecha]],"DDDD")</f>
        <v>Sunday</v>
      </c>
      <c r="D35" s="23"/>
      <c r="E35" s="24" t="s">
        <v>27</v>
      </c>
      <c r="F35" s="25" t="str">
        <f>IF(Table16[[#This Row],[Enseñanza]]=Table16[[#This Row],[Guianza]],"Misma Persona","")</f>
        <v/>
      </c>
      <c r="L35" s="4"/>
    </row>
    <row r="36">
      <c r="B36" s="22">
        <v>43590</v>
      </c>
      <c r="C36" s="21" t="str">
        <f>TEXT(Table16[[#This Row],[Fecha]],"DDDD")</f>
        <v>Sunday</v>
      </c>
      <c r="D36" s="23"/>
      <c r="E36" s="24" t="s">
        <v>27</v>
      </c>
      <c r="F36" s="25" t="str">
        <f>IF(Table16[[#This Row],[Enseñanza]]=Table16[[#This Row],[Guianza]],"Misma Persona","")</f>
        <v/>
      </c>
      <c r="L36" s="4"/>
    </row>
    <row r="37">
      <c r="B37" s="22">
        <v>43597</v>
      </c>
      <c r="C37" s="21" t="str">
        <f>TEXT(Table16[[#This Row],[Fecha]],"DDDD")</f>
        <v>Sunday</v>
      </c>
      <c r="D37" s="23"/>
      <c r="E37" s="24" t="s">
        <v>28</v>
      </c>
      <c r="F37" s="25" t="str">
        <f>IF(Table16[[#This Row],[Enseñanza]]=Table16[[#This Row],[Guianza]],"Misma Persona","")</f>
        <v/>
      </c>
      <c r="L37" s="4"/>
    </row>
    <row r="38">
      <c r="B38" s="22">
        <v>43604</v>
      </c>
      <c r="C38" s="21" t="str">
        <f>TEXT(Table16[[#This Row],[Fecha]],"DDDD")</f>
        <v>Sunday</v>
      </c>
      <c r="D38" s="23"/>
      <c r="E38" s="24" t="s">
        <v>14</v>
      </c>
      <c r="F38" s="25" t="str">
        <f>IF(Table16[[#This Row],[Enseñanza]]=Table16[[#This Row],[Guianza]],"Misma Persona","")</f>
        <v/>
      </c>
      <c r="L38" s="4"/>
    </row>
    <row r="39">
      <c r="B39" s="22">
        <v>43611</v>
      </c>
      <c r="C39" s="21" t="str">
        <f>TEXT(Table16[[#This Row],[Fecha]],"DDDD")</f>
        <v>Sunday</v>
      </c>
      <c r="D39" s="23"/>
      <c r="E39" s="24" t="s">
        <v>27</v>
      </c>
      <c r="F39" s="25" t="str">
        <f>IF(Table16[[#This Row],[Enseñanza]]=Table16[[#This Row],[Guianza]],"Misma Persona","")</f>
        <v/>
      </c>
      <c r="L39" s="4"/>
    </row>
    <row r="40">
      <c r="B40" s="22">
        <v>43618</v>
      </c>
      <c r="C40" s="21" t="str">
        <f>TEXT(Table16[[#This Row],[Fecha]],"DDDD")</f>
        <v>Sunday</v>
      </c>
      <c r="D40" s="23"/>
      <c r="E40" s="24" t="s">
        <v>28</v>
      </c>
      <c r="F40" s="25" t="str">
        <f>IF(Table16[[#This Row],[Enseñanza]]=Table16[[#This Row],[Guianza]],"Misma Persona","")</f>
        <v/>
      </c>
      <c r="L40" s="4"/>
    </row>
    <row r="41">
      <c r="B41" s="22">
        <v>43625</v>
      </c>
      <c r="C41" s="21" t="str">
        <f>TEXT(Table16[[#This Row],[Fecha]],"DDDD")</f>
        <v>Sunday</v>
      </c>
      <c r="D41" s="23"/>
      <c r="E41" s="24" t="s">
        <v>27</v>
      </c>
      <c r="F41" s="25" t="str">
        <f>IF(Table16[[#This Row],[Enseñanza]]=Table16[[#This Row],[Guianza]],"Misma Persona","")</f>
        <v/>
      </c>
      <c r="L41" s="4"/>
    </row>
    <row r="42">
      <c r="B42" s="22">
        <v>43632</v>
      </c>
      <c r="C42" s="21" t="str">
        <f>TEXT(Table16[[#This Row],[Fecha]],"DDDD")</f>
        <v>Sunday</v>
      </c>
      <c r="D42" s="23"/>
      <c r="E42" s="24" t="s">
        <v>14</v>
      </c>
      <c r="F42" s="25" t="str">
        <f>IF(Table16[[#This Row],[Enseñanza]]=Table16[[#This Row],[Guianza]],"Misma Persona","")</f>
        <v/>
      </c>
      <c r="L42" s="4"/>
    </row>
    <row r="43">
      <c r="B43" s="22">
        <v>43639</v>
      </c>
      <c r="C43" s="21" t="str">
        <f>TEXT(Table16[[#This Row],[Fecha]],"DDDD")</f>
        <v>Sunday</v>
      </c>
      <c r="D43" s="23"/>
      <c r="E43" s="24" t="s">
        <v>27</v>
      </c>
      <c r="F43" s="25" t="str">
        <f>IF(Table16[[#This Row],[Enseñanza]]=Table16[[#This Row],[Guianza]],"Misma Persona","")</f>
        <v/>
      </c>
      <c r="L43" s="4"/>
    </row>
    <row r="44">
      <c r="B44" s="22">
        <v>43646</v>
      </c>
      <c r="C44" s="21" t="str">
        <f>TEXT(Table16[[#This Row],[Fecha]],"DDDD")</f>
        <v>Sunday</v>
      </c>
      <c r="D44" s="23"/>
      <c r="E44" s="24" t="s">
        <v>28</v>
      </c>
      <c r="F44" s="25" t="str">
        <f>IF(Table16[[#This Row],[Enseñanza]]=Table16[[#This Row],[Guianza]],"Misma Persona","")</f>
        <v/>
      </c>
      <c r="L44" s="4"/>
    </row>
    <row r="45">
      <c r="B45" s="22">
        <v>43653</v>
      </c>
      <c r="C45" s="21" t="str">
        <f>TEXT(Table16[[#This Row],[Fecha]],"DDDD")</f>
        <v>Sunday</v>
      </c>
      <c r="D45" s="23"/>
      <c r="E45" s="24" t="s">
        <v>14</v>
      </c>
      <c r="F45" s="25" t="str">
        <f>IF(Table16[[#This Row],[Enseñanza]]=Table16[[#This Row],[Guianza]],"Misma Persona","")</f>
        <v/>
      </c>
      <c r="L45" s="4"/>
    </row>
    <row r="46">
      <c r="B46" s="22">
        <v>43660</v>
      </c>
      <c r="C46" s="21" t="str">
        <f>TEXT(Table16[[#This Row],[Fecha]],"DDDD")</f>
        <v>Sunday</v>
      </c>
      <c r="D46" s="23"/>
      <c r="E46" s="24" t="s">
        <v>28</v>
      </c>
      <c r="F46" s="25" t="str">
        <f>IF(Table16[[#This Row],[Enseñanza]]=Table16[[#This Row],[Guianza]],"Misma Persona","")</f>
        <v/>
      </c>
      <c r="L46" s="4"/>
    </row>
    <row r="47">
      <c r="B47" s="22">
        <v>43667</v>
      </c>
      <c r="C47" s="21" t="str">
        <f>TEXT(Table16[[#This Row],[Fecha]],"DDDD")</f>
        <v>Sunday</v>
      </c>
      <c r="D47" s="23"/>
      <c r="E47" s="24" t="s">
        <v>14</v>
      </c>
      <c r="F47" s="25" t="str">
        <f>IF(Table16[[#This Row],[Enseñanza]]=Table16[[#This Row],[Guianza]],"Misma Persona","")</f>
        <v/>
      </c>
      <c r="L47" s="4"/>
    </row>
    <row r="48">
      <c r="B48" s="22">
        <v>43674</v>
      </c>
      <c r="C48" s="21" t="str">
        <f>TEXT(Table16[[#This Row],[Fecha]],"DDDD")</f>
        <v>Sunday</v>
      </c>
      <c r="D48" s="23"/>
      <c r="E48" s="24" t="s">
        <v>27</v>
      </c>
      <c r="F48" s="25" t="str">
        <f>IF(Table16[[#This Row],[Enseñanza]]=Table16[[#This Row],[Guianza]],"Misma Persona","")</f>
        <v/>
      </c>
      <c r="L48" s="4"/>
    </row>
    <row r="49">
      <c r="B49" s="22">
        <v>43681</v>
      </c>
      <c r="C49" s="21" t="str">
        <f>TEXT(Table16[[#This Row],[Fecha]],"DDDD")</f>
        <v>Sunday</v>
      </c>
      <c r="D49" s="23"/>
      <c r="E49" s="24" t="s">
        <v>28</v>
      </c>
      <c r="F49" s="25" t="str">
        <f>IF(Table16[[#This Row],[Enseñanza]]=Table16[[#This Row],[Guianza]],"Misma Persona","")</f>
        <v/>
      </c>
      <c r="L49" s="4"/>
    </row>
    <row r="50">
      <c r="B50" s="22">
        <v>43688</v>
      </c>
      <c r="C50" s="21" t="str">
        <f>TEXT(Table16[[#This Row],[Fecha]],"DDDD")</f>
        <v>Sunday</v>
      </c>
      <c r="D50" s="23"/>
      <c r="E50" s="24" t="s">
        <v>27</v>
      </c>
      <c r="F50" s="25" t="str">
        <f>IF(Table16[[#This Row],[Enseñanza]]=Table16[[#This Row],[Guianza]],"Misma Persona","")</f>
        <v/>
      </c>
      <c r="L50" s="4"/>
    </row>
    <row r="51">
      <c r="B51" s="22">
        <v>43695</v>
      </c>
      <c r="C51" s="21" t="str">
        <f>TEXT(Table16[[#This Row],[Fecha]],"DDDD")</f>
        <v>Sunday</v>
      </c>
      <c r="D51" s="23"/>
      <c r="E51" s="24" t="s">
        <v>14</v>
      </c>
      <c r="F51" s="25" t="str">
        <f>IF(Table16[[#This Row],[Enseñanza]]=Table16[[#This Row],[Guianza]],"Misma Persona","")</f>
        <v/>
      </c>
      <c r="L51" s="4"/>
    </row>
    <row r="52">
      <c r="B52" s="22">
        <v>43702</v>
      </c>
      <c r="C52" s="21" t="str">
        <f>TEXT(Table16[[#This Row],[Fecha]],"DDDD")</f>
        <v>Sunday</v>
      </c>
      <c r="D52" s="23"/>
      <c r="E52" s="24" t="s">
        <v>27</v>
      </c>
      <c r="F52" s="25" t="str">
        <f>IF(Table16[[#This Row],[Enseñanza]]=Table16[[#This Row],[Guianza]],"Misma Persona","")</f>
        <v/>
      </c>
      <c r="L52" s="4"/>
    </row>
    <row r="53">
      <c r="B53" s="22">
        <v>43709</v>
      </c>
      <c r="C53" s="21" t="str">
        <f>TEXT(Table16[[#This Row],[Fecha]],"DDDD")</f>
        <v>Sunday</v>
      </c>
      <c r="D53" s="23"/>
      <c r="E53" s="24" t="s">
        <v>28</v>
      </c>
      <c r="F53" s="25" t="str">
        <f>IF(Table16[[#This Row],[Enseñanza]]=Table16[[#This Row],[Guianza]],"Misma Persona","")</f>
        <v/>
      </c>
      <c r="L53" s="4"/>
    </row>
    <row r="54">
      <c r="B54" s="22">
        <v>43716</v>
      </c>
      <c r="C54" s="21" t="str">
        <f>TEXT(Table16[[#This Row],[Fecha]],"DDDD")</f>
        <v>Sunday</v>
      </c>
      <c r="D54" s="23"/>
      <c r="E54" s="24" t="s">
        <v>27</v>
      </c>
      <c r="F54" s="25" t="str">
        <f>IF(Table16[[#This Row],[Enseñanza]]=Table16[[#This Row],[Guianza]],"Misma Persona","")</f>
        <v/>
      </c>
      <c r="L54" s="4"/>
    </row>
    <row r="55">
      <c r="B55" s="22">
        <v>43723</v>
      </c>
      <c r="C55" s="21" t="str">
        <f>TEXT(Table16[[#This Row],[Fecha]],"DDDD")</f>
        <v>Sunday</v>
      </c>
      <c r="D55" s="23"/>
      <c r="E55" s="24" t="s">
        <v>28</v>
      </c>
      <c r="F55" s="25" t="str">
        <f>IF(Table16[[#This Row],[Enseñanza]]=Table16[[#This Row],[Guianza]],"Misma Persona","")</f>
        <v/>
      </c>
      <c r="L55" s="4"/>
    </row>
    <row r="56">
      <c r="B56" s="22">
        <v>43730</v>
      </c>
      <c r="C56" s="21" t="str">
        <f>TEXT(Table16[[#This Row],[Fecha]],"DDDD")</f>
        <v>Sunday</v>
      </c>
      <c r="D56" s="23"/>
      <c r="E56" s="24" t="s">
        <v>14</v>
      </c>
      <c r="F56" s="25" t="str">
        <f>IF(Table16[[#This Row],[Enseñanza]]=Table16[[#This Row],[Guianza]],"Misma Persona","")</f>
        <v/>
      </c>
      <c r="L56" s="4"/>
    </row>
    <row r="57">
      <c r="B57" s="22">
        <v>43737</v>
      </c>
      <c r="C57" s="21" t="str">
        <f>TEXT(Table16[[#This Row],[Fecha]],"DDDD")</f>
        <v>Sunday</v>
      </c>
      <c r="D57" s="23"/>
      <c r="E57" s="24" t="s">
        <v>28</v>
      </c>
      <c r="F57" s="25" t="str">
        <f>IF(Table16[[#This Row],[Enseñanza]]=Table16[[#This Row],[Guianza]],"Misma Persona","")</f>
        <v/>
      </c>
      <c r="L57" s="4"/>
    </row>
    <row r="58">
      <c r="B58" s="22">
        <v>43744</v>
      </c>
      <c r="C58" s="21" t="str">
        <f>TEXT(Table16[[#This Row],[Fecha]],"DDDD")</f>
        <v>Sunday</v>
      </c>
      <c r="D58" s="23" t="s">
        <v>14</v>
      </c>
      <c r="E58" s="24" t="s">
        <v>28</v>
      </c>
      <c r="F58" s="25" t="str">
        <f>IF(Table16[[#This Row],[Enseñanza]]=Table16[[#This Row],[Guianza]],"Misma Persona","")</f>
        <v/>
      </c>
      <c r="L58" s="4"/>
    </row>
    <row r="59">
      <c r="B59" s="22">
        <v>43751</v>
      </c>
      <c r="C59" s="21" t="str">
        <f>TEXT(Table16[[#This Row],[Fecha]],"DDDD")</f>
        <v>Sunday</v>
      </c>
      <c r="D59" s="23" t="s">
        <v>27</v>
      </c>
      <c r="E59" s="24" t="s">
        <v>28</v>
      </c>
      <c r="F59" s="25" t="str">
        <f>IF(Table16[[#This Row],[Enseñanza]]=Table16[[#This Row],[Guianza]],"Misma Persona","")</f>
        <v/>
      </c>
      <c r="L59" s="4"/>
    </row>
    <row r="60">
      <c r="B60" s="22">
        <v>43765</v>
      </c>
      <c r="C60" s="21" t="str">
        <f>TEXT(Table16[[#This Row],[Fecha]],"DDDD")</f>
        <v>Sunday</v>
      </c>
      <c r="D60" s="23" t="s">
        <v>30</v>
      </c>
      <c r="E60" s="24" t="s">
        <v>28</v>
      </c>
      <c r="F60" s="25" t="str">
        <f>IF(Table16[[#This Row],[Enseñanza]]=Table16[[#This Row],[Guianza]],"Misma Persona","")</f>
        <v/>
      </c>
      <c r="L60" s="4"/>
    </row>
    <row r="61">
      <c r="B61" s="22">
        <v>43772</v>
      </c>
      <c r="C61" s="21" t="str">
        <f>TEXT(Table16[[#This Row],[Fecha]],"DDDD")</f>
        <v>Sunday</v>
      </c>
      <c r="D61" s="23" t="s">
        <v>28</v>
      </c>
      <c r="E61" s="24" t="s">
        <v>14</v>
      </c>
      <c r="F61" s="25" t="str">
        <f>IF(Table16[[#This Row],[Enseñanza]]=Table16[[#This Row],[Guianza]],"Misma Persona","")</f>
        <v/>
      </c>
      <c r="L61" s="4"/>
    </row>
    <row r="62">
      <c r="B62" s="22">
        <v>43779</v>
      </c>
      <c r="C62" s="21" t="str">
        <f>TEXT(Table16[[#This Row],[Fecha]],"DDDD")</f>
        <v>Sunday</v>
      </c>
      <c r="D62" s="23" t="s">
        <v>30</v>
      </c>
      <c r="E62" s="24" t="s">
        <v>28</v>
      </c>
      <c r="F62" s="25" t="str">
        <f>IF(Table16[[#This Row],[Enseñanza]]=Table16[[#This Row],[Guianza]],"Misma Persona","")</f>
        <v/>
      </c>
      <c r="L62" s="4"/>
    </row>
    <row r="63">
      <c r="B63" s="22">
        <v>43786</v>
      </c>
      <c r="C63" s="21" t="str">
        <f>TEXT(Table16[[#This Row],[Fecha]],"DDDD")</f>
        <v>Sunday</v>
      </c>
      <c r="D63" s="23" t="s">
        <v>30</v>
      </c>
      <c r="E63" s="24" t="s">
        <v>28</v>
      </c>
      <c r="F63" s="25" t="str">
        <f>IF(Table16[[#This Row],[Enseñanza]]=Table16[[#This Row],[Guianza]],"Misma Persona","")</f>
        <v/>
      </c>
      <c r="L63" s="4"/>
    </row>
    <row r="64">
      <c r="B64" s="22">
        <v>43793</v>
      </c>
      <c r="C64" s="21" t="str">
        <f>TEXT(Table16[[#This Row],[Fecha]],"DDDD")</f>
        <v>Sunday</v>
      </c>
      <c r="D64" s="23" t="s">
        <v>27</v>
      </c>
      <c r="E64" s="24" t="s">
        <v>28</v>
      </c>
      <c r="F64" s="25" t="str">
        <f>IF(Table16[[#This Row],[Enseñanza]]=Table16[[#This Row],[Guianza]],"Misma Persona","")</f>
        <v/>
      </c>
      <c r="L64" s="4"/>
    </row>
    <row r="65">
      <c r="B65" s="22">
        <v>43800</v>
      </c>
      <c r="C65" s="21" t="str">
        <f>TEXT(Table16[[#This Row],[Fecha]],"DDDD")</f>
        <v>Sunday</v>
      </c>
      <c r="D65" s="23"/>
      <c r="E65" s="24" t="s">
        <v>14</v>
      </c>
      <c r="F65" s="25" t="str">
        <f>IF(Table16[[#This Row],[Enseñanza]]=Table16[[#This Row],[Guianza]],"Misma Persona","")</f>
        <v/>
      </c>
      <c r="L65" s="4"/>
    </row>
    <row r="66">
      <c r="B66" s="22">
        <v>43807</v>
      </c>
      <c r="C66" s="21" t="str">
        <f>TEXT(Table16[[#This Row],[Fecha]],"DDDD")</f>
        <v>Sunday</v>
      </c>
      <c r="D66" s="23"/>
      <c r="E66" s="24" t="s">
        <v>28</v>
      </c>
      <c r="F66" s="25" t="str">
        <f>IF(Table16[[#This Row],[Enseñanza]]=Table16[[#This Row],[Guianza]],"Misma Persona","")</f>
        <v/>
      </c>
      <c r="L66" s="4"/>
    </row>
    <row r="67">
      <c r="B67" s="22">
        <v>43814</v>
      </c>
      <c r="C67" s="21" t="str">
        <f>TEXT(Table16[[#This Row],[Fecha]],"DDDD")</f>
        <v>Sunday</v>
      </c>
      <c r="D67" s="23"/>
      <c r="E67" s="24" t="s">
        <v>28</v>
      </c>
      <c r="F67" s="25" t="str">
        <f>IF(Table16[[#This Row],[Enseñanza]]=Table16[[#This Row],[Guianza]],"Misma Persona","")</f>
        <v/>
      </c>
      <c r="L67" s="4"/>
    </row>
    <row r="68">
      <c r="B68" s="22">
        <v>43821</v>
      </c>
      <c r="C68" s="21" t="str">
        <f>TEXT(Table16[[#This Row],[Fecha]],"DDDD")</f>
        <v>Sunday</v>
      </c>
      <c r="D68" s="23"/>
      <c r="E68" s="24" t="s">
        <v>14</v>
      </c>
      <c r="F68" s="25" t="str">
        <f>IF(Table16[[#This Row],[Enseñanza]]=Table16[[#This Row],[Guianza]],"Misma Persona","")</f>
        <v/>
      </c>
      <c r="L68" s="4"/>
    </row>
    <row r="69">
      <c r="B69" s="22">
        <v>43828</v>
      </c>
      <c r="C69" s="21" t="str">
        <f>TEXT(Table16[[#This Row],[Fecha]],"DDDD")</f>
        <v>Sunday</v>
      </c>
      <c r="D69" s="23"/>
      <c r="E69" s="24" t="s">
        <v>28</v>
      </c>
      <c r="F69" s="25" t="str">
        <f>IF(Table16[[#This Row],[Enseñanza]]=Table16[[#This Row],[Guianza]],"Misma Persona","")</f>
        <v/>
      </c>
      <c r="L69" s="4"/>
    </row>
    <row r="70">
      <c r="B70" s="22">
        <v>43835</v>
      </c>
      <c r="C70" s="21" t="str">
        <f>TEXT(Table16[[#This Row],[Fecha]],"DDDD")</f>
        <v>Sunday</v>
      </c>
      <c r="D70" s="23"/>
      <c r="E70" s="24" t="s">
        <v>28</v>
      </c>
      <c r="F70" s="25" t="str">
        <f>IF(Table16[[#This Row],[Enseñanza]]=Table16[[#This Row],[Guianza]],"Misma Persona","")</f>
        <v/>
      </c>
      <c r="L70" s="4"/>
    </row>
    <row r="71">
      <c r="B71" s="22">
        <v>43839</v>
      </c>
      <c r="C71" s="21" t="str">
        <f>TEXT(Table16[[#This Row],[Fecha]],"DDDD")</f>
        <v>Thursday</v>
      </c>
      <c r="D71" s="23"/>
      <c r="E71" s="24" t="s">
        <v>28</v>
      </c>
      <c r="F71" s="25" t="str">
        <f>IF(Table16[[#This Row],[Enseñanza]]=Table16[[#This Row],[Guianza]],"Misma Persona","")</f>
        <v/>
      </c>
      <c r="L71" s="4"/>
    </row>
    <row r="72">
      <c r="B72" s="22">
        <v>43842</v>
      </c>
      <c r="C72" s="21" t="str">
        <f>TEXT(Table16[[#This Row],[Fecha]],"DDDD")</f>
        <v>Sunday</v>
      </c>
      <c r="D72" s="23"/>
      <c r="E72" s="24" t="s">
        <v>14</v>
      </c>
      <c r="F72" s="25" t="str">
        <f>IF(Table16[[#This Row],[Enseñanza]]=Table16[[#This Row],[Guianza]],"Misma Persona","")</f>
        <v/>
      </c>
      <c r="L72" s="4"/>
    </row>
    <row r="73">
      <c r="B73" s="22">
        <v>43846</v>
      </c>
      <c r="C73" s="21" t="str">
        <f>TEXT(Table16[[#This Row],[Fecha]],"DDDD")</f>
        <v>Thursday</v>
      </c>
      <c r="D73" s="23"/>
      <c r="E73" s="24" t="s">
        <v>28</v>
      </c>
      <c r="F73" s="25" t="str">
        <f>IF(Table16[[#This Row],[Enseñanza]]=Table16[[#This Row],[Guianza]],"Misma Persona","")</f>
        <v/>
      </c>
      <c r="L73" s="4"/>
    </row>
    <row r="74">
      <c r="B74" s="22">
        <v>43849</v>
      </c>
      <c r="C74" s="21" t="str">
        <f>TEXT(Table16[[#This Row],[Fecha]],"DDDD")</f>
        <v>Sunday</v>
      </c>
      <c r="D74" s="23"/>
      <c r="E74" s="24" t="s">
        <v>28</v>
      </c>
      <c r="F74" s="25" t="str">
        <f>IF(Table16[[#This Row],[Enseñanza]]=Table16[[#This Row],[Guianza]],"Misma Persona","")</f>
        <v/>
      </c>
      <c r="L74" s="4"/>
    </row>
    <row r="75">
      <c r="B75" s="22">
        <v>43853</v>
      </c>
      <c r="C75" s="21" t="str">
        <f>TEXT(Table16[[#This Row],[Fecha]],"DDDD")</f>
        <v>Thursday</v>
      </c>
      <c r="D75" s="23"/>
      <c r="E75" s="24" t="s">
        <v>28</v>
      </c>
      <c r="F75" s="25" t="str">
        <f>IF(Table16[[#This Row],[Enseñanza]]=Table16[[#This Row],[Guianza]],"Misma Persona","")</f>
        <v/>
      </c>
      <c r="L75" s="4"/>
    </row>
    <row r="76">
      <c r="B76" s="22">
        <v>43856</v>
      </c>
      <c r="C76" s="21" t="str">
        <f>TEXT(Table16[[#This Row],[Fecha]],"DDDD")</f>
        <v>Sunday</v>
      </c>
      <c r="D76" s="23"/>
      <c r="E76" s="24" t="s">
        <v>14</v>
      </c>
      <c r="F76" s="25" t="str">
        <f>IF(Table16[[#This Row],[Enseñanza]]=Table16[[#This Row],[Guianza]],"Misma Persona","")</f>
        <v/>
      </c>
      <c r="L76" s="4"/>
    </row>
    <row r="77">
      <c r="B77" s="22">
        <v>43860</v>
      </c>
      <c r="C77" s="21" t="str">
        <f>TEXT(Table16[[#This Row],[Fecha]],"DDDD")</f>
        <v>Thursday</v>
      </c>
      <c r="D77" s="23"/>
      <c r="E77" s="24" t="s">
        <v>28</v>
      </c>
      <c r="F77" s="25" t="str">
        <f>IF(Table16[[#This Row],[Enseñanza]]=Table16[[#This Row],[Guianza]],"Misma Persona","")</f>
        <v/>
      </c>
      <c r="L77" s="4"/>
    </row>
    <row r="78">
      <c r="B78" s="22">
        <v>43863</v>
      </c>
      <c r="C78" s="21" t="str">
        <f>TEXT(Table16[[#This Row],[Fecha]],"DDDD")</f>
        <v>Sunday</v>
      </c>
      <c r="D78" s="23"/>
      <c r="E78" s="24" t="s">
        <v>14</v>
      </c>
      <c r="F78" s="25" t="str">
        <f>IF(Table16[[#This Row],[Enseñanza]]=Table16[[#This Row],[Guianza]],"Misma Persona","")</f>
        <v/>
      </c>
      <c r="L78" s="4"/>
    </row>
    <row r="79">
      <c r="B79" s="22">
        <v>43867</v>
      </c>
      <c r="C79" s="21" t="str">
        <f>TEXT(Table16[[#This Row],[Fecha]],"DDDD")</f>
        <v>Thursday</v>
      </c>
      <c r="D79" s="23"/>
      <c r="E79" s="24" t="s">
        <v>28</v>
      </c>
      <c r="F79" s="25" t="str">
        <f>IF(Table16[[#This Row],[Enseñanza]]=Table16[[#This Row],[Guianza]],"Misma Persona","")</f>
        <v/>
      </c>
      <c r="L79" s="4"/>
    </row>
    <row r="80">
      <c r="B80" s="22">
        <v>43869</v>
      </c>
      <c r="C80" s="22" t="str">
        <f>TEXT(Table16[[#This Row],[Fecha]],"DDDD")</f>
        <v>Saturday</v>
      </c>
      <c r="E80" t="s">
        <v>28</v>
      </c>
      <c r="F80" s="25" t="str">
        <f>IF(Table16[[#This Row],[Enseñanza]]=Table16[[#This Row],[Guianza]],"Misma Persona","")</f>
        <v/>
      </c>
      <c r="L80" s="4"/>
    </row>
    <row r="81">
      <c r="B81" s="22">
        <v>43874</v>
      </c>
      <c r="C81" s="21" t="str">
        <f>TEXT(Table16[[#This Row],[Fecha]],"DDDD")</f>
        <v>Thursday</v>
      </c>
      <c r="D81" s="23"/>
      <c r="E81" s="24" t="s">
        <v>28</v>
      </c>
      <c r="F81" s="25" t="str">
        <f>IF(Table16[[#This Row],[Enseñanza]]=Table16[[#This Row],[Guianza]],"Misma Persona","")</f>
        <v/>
      </c>
      <c r="L81" s="4"/>
    </row>
    <row r="82">
      <c r="B82" s="22">
        <v>43877</v>
      </c>
      <c r="C82" s="21" t="str">
        <f>TEXT(Table16[[#This Row],[Fecha]],"DDDD")</f>
        <v>Sunday</v>
      </c>
      <c r="D82" s="23"/>
      <c r="E82" s="24" t="s">
        <v>14</v>
      </c>
      <c r="F82" s="25" t="str">
        <f>IF(Table16[[#This Row],[Enseñanza]]=Table16[[#This Row],[Guianza]],"Misma Persona","")</f>
        <v/>
      </c>
      <c r="L82" s="4"/>
    </row>
    <row r="83">
      <c r="B83" s="22">
        <v>43881</v>
      </c>
      <c r="C83" s="21" t="str">
        <f>TEXT(Table16[[#This Row],[Fecha]],"DDDD")</f>
        <v>Thursday</v>
      </c>
      <c r="D83" s="23"/>
      <c r="E83" s="24" t="s">
        <v>14</v>
      </c>
      <c r="F83" s="25" t="str">
        <f>IF(Table16[[#This Row],[Enseñanza]]=Table16[[#This Row],[Guianza]],"Misma Persona","")</f>
        <v/>
      </c>
      <c r="L83" s="4"/>
    </row>
    <row r="84">
      <c r="B84" s="22">
        <v>43884</v>
      </c>
      <c r="C84" s="21" t="str">
        <f>TEXT(Table16[[#This Row],[Fecha]],"DDDD")</f>
        <v>Sunday</v>
      </c>
      <c r="D84" s="23"/>
      <c r="E84" s="24" t="s">
        <v>28</v>
      </c>
      <c r="F84" s="25" t="str">
        <f>IF(Table16[[#This Row],[Enseñanza]]=Table16[[#This Row],[Guianza]],"Misma Persona","")</f>
        <v/>
      </c>
      <c r="L84" s="4"/>
    </row>
    <row r="85">
      <c r="B85" s="22">
        <v>43888</v>
      </c>
      <c r="C85" s="21" t="str">
        <f>TEXT(Table16[[#This Row],[Fecha]],"DDDD")</f>
        <v>Thursday</v>
      </c>
      <c r="D85" s="23"/>
      <c r="E85" s="24" t="s">
        <v>28</v>
      </c>
      <c r="F85" s="25" t="str">
        <f>IF(Table16[[#This Row],[Enseñanza]]=Table16[[#This Row],[Guianza]],"Misma Persona","")</f>
        <v/>
      </c>
      <c r="L85" s="4"/>
    </row>
    <row r="86">
      <c r="B86" s="22">
        <v>43891</v>
      </c>
      <c r="C86" s="21" t="str">
        <f>TEXT(Table16[[#This Row],[Fecha]],"DDDD")</f>
        <v>Sunday</v>
      </c>
      <c r="D86" s="23"/>
      <c r="E86" s="24" t="s">
        <v>14</v>
      </c>
      <c r="F86" s="25" t="str">
        <f>IF(Table16[[#This Row],[Enseñanza]]=Table16[[#This Row],[Guianza]],"Misma Persona","")</f>
        <v/>
      </c>
      <c r="L86" s="4"/>
    </row>
    <row r="87">
      <c r="B87" s="22">
        <v>43895</v>
      </c>
      <c r="C87" s="21" t="str">
        <f>TEXT(Table16[[#This Row],[Fecha]],"DDDD")</f>
        <v>Thursday</v>
      </c>
      <c r="D87" s="23"/>
      <c r="E87" s="24" t="s">
        <v>28</v>
      </c>
      <c r="F87" s="25" t="str">
        <f>IF(Table16[[#This Row],[Enseñanza]]=Table16[[#This Row],[Guianza]],"Misma Persona","")</f>
        <v/>
      </c>
      <c r="L87" s="4"/>
    </row>
    <row r="88">
      <c r="B88" s="22">
        <v>43902</v>
      </c>
      <c r="C88" s="21" t="str">
        <f>TEXT(Table16[[#This Row],[Fecha]],"DDDD")</f>
        <v>Thursday</v>
      </c>
      <c r="D88" s="23"/>
      <c r="E88" s="24" t="s">
        <v>28</v>
      </c>
      <c r="F88" s="25" t="str">
        <f>IF(Table16[[#This Row],[Enseñanza]]=Table16[[#This Row],[Guianza]],"Misma Persona","")</f>
        <v/>
      </c>
      <c r="L88" s="4"/>
    </row>
    <row r="89">
      <c r="B89" s="22">
        <v>43905</v>
      </c>
      <c r="C89" s="21" t="str">
        <f>TEXT(Table16[[#This Row],[Fecha]],"DDDD")</f>
        <v>Sunday</v>
      </c>
      <c r="D89" s="23"/>
      <c r="E89" s="24" t="s">
        <v>14</v>
      </c>
      <c r="F89" s="25" t="str">
        <f>IF(Table16[[#This Row],[Enseñanza]]=Table16[[#This Row],[Guianza]],"Misma Persona","")</f>
        <v/>
      </c>
      <c r="L89" s="4"/>
    </row>
    <row r="90">
      <c r="B90" s="22">
        <v>44378</v>
      </c>
      <c r="C90" s="21" t="str">
        <f>TEXT(Table16[[#This Row],[Fecha]],"DDDD")</f>
        <v>Thursday</v>
      </c>
      <c r="D90" s="23"/>
      <c r="E90" s="24" t="s">
        <v>15</v>
      </c>
      <c r="F90" s="25" t="str">
        <f>IF(Table16[[#This Row],[Enseñanza]]=Table16[[#This Row],[Guianza]],"Misma Persona","")</f>
        <v/>
      </c>
      <c r="L90" s="4"/>
    </row>
    <row r="91">
      <c r="B91" s="22">
        <v>44385</v>
      </c>
      <c r="C91" s="21" t="str">
        <f>TEXT(Table16[[#This Row],[Fecha]],"DDDD")</f>
        <v>Thursday</v>
      </c>
      <c r="D91" s="23"/>
      <c r="E91" s="24" t="s">
        <v>14</v>
      </c>
      <c r="F91" s="25" t="str">
        <f>IF(Table16[[#This Row],[Enseñanza]]=Table16[[#This Row],[Guianza]],"Misma Persona","")</f>
        <v/>
      </c>
      <c r="L91" s="4"/>
    </row>
    <row r="92">
      <c r="B92" s="22">
        <v>44392</v>
      </c>
      <c r="C92" s="21" t="str">
        <f>TEXT(Table16[[#This Row],[Fecha]],"DDDD")</f>
        <v>Thursday</v>
      </c>
      <c r="D92" s="23"/>
      <c r="E92" s="24" t="s">
        <v>15</v>
      </c>
      <c r="F92" s="25" t="str">
        <f>IF(Table16[[#This Row],[Enseñanza]]=Table16[[#This Row],[Guianza]],"Misma Persona","")</f>
        <v/>
      </c>
      <c r="L92" s="4"/>
    </row>
    <row r="93">
      <c r="B93" s="22">
        <v>44399</v>
      </c>
      <c r="C93" s="21" t="str">
        <f>TEXT(Table16[[#This Row],[Fecha]],"DDDD")</f>
        <v>Thursday</v>
      </c>
      <c r="D93" s="23"/>
      <c r="E93" s="24" t="s">
        <v>14</v>
      </c>
      <c r="F93" s="25" t="str">
        <f>IF(Table16[[#This Row],[Enseñanza]]=Table16[[#This Row],[Guianza]],"Misma Persona","")</f>
        <v/>
      </c>
      <c r="L93" s="4"/>
    </row>
    <row r="94">
      <c r="B94" s="22">
        <v>44406</v>
      </c>
      <c r="C94" s="21" t="str">
        <f>TEXT(Table16[[#This Row],[Fecha]],"DDDD")</f>
        <v>Thursday</v>
      </c>
      <c r="D94" s="23"/>
      <c r="E94" s="24" t="s">
        <v>15</v>
      </c>
      <c r="F94" s="25" t="str">
        <f>IF(Table16[[#This Row],[Enseñanza]]=Table16[[#This Row],[Guianza]],"Misma Persona","")</f>
        <v/>
      </c>
      <c r="I94" t="s">
        <v>31</v>
      </c>
      <c r="L94" s="4"/>
    </row>
    <row r="95">
      <c r="B95" s="22">
        <v>44413</v>
      </c>
      <c r="C95" s="21" t="str">
        <f>TEXT(Table16[[#This Row],[Fecha]],"DDDD")</f>
        <v>Thursday</v>
      </c>
      <c r="D95" s="23"/>
      <c r="E95" s="24" t="s">
        <v>14</v>
      </c>
      <c r="F95" s="25" t="str">
        <f>IF(Table16[[#This Row],[Enseñanza]]=Table16[[#This Row],[Guianza]],"Misma Persona","")</f>
        <v/>
      </c>
      <c r="L95" s="4"/>
    </row>
    <row r="96">
      <c r="B96" s="22">
        <v>44420</v>
      </c>
      <c r="C96" s="21" t="str">
        <f>TEXT(Table16[[#This Row],[Fecha]],"DDDD")</f>
        <v>Thursday</v>
      </c>
      <c r="D96" s="23"/>
      <c r="E96" s="24" t="s">
        <v>15</v>
      </c>
      <c r="F96" s="25" t="str">
        <f>IF(Table16[[#This Row],[Enseñanza]]=Table16[[#This Row],[Guianza]],"Misma Persona","")</f>
        <v/>
      </c>
      <c r="L96" s="4"/>
    </row>
    <row r="97">
      <c r="B97" s="22">
        <v>44427</v>
      </c>
      <c r="C97" s="21" t="str">
        <f>TEXT(Table16[[#This Row],[Fecha]],"DDDD")</f>
        <v>Thursday</v>
      </c>
      <c r="D97" s="23"/>
      <c r="E97" s="24" t="s">
        <v>14</v>
      </c>
      <c r="F97" s="25" t="str">
        <f>IF(Table16[[#This Row],[Enseñanza]]=Table16[[#This Row],[Guianza]],"Misma Persona","")</f>
        <v/>
      </c>
      <c r="L97" s="4"/>
    </row>
    <row r="98">
      <c r="B98" s="22">
        <v>44434</v>
      </c>
      <c r="C98" s="21" t="str">
        <f>TEXT(Table16[[#This Row],[Fecha]],"DDDD")</f>
        <v>Thursday</v>
      </c>
      <c r="D98" s="23"/>
      <c r="E98" s="24" t="s">
        <v>15</v>
      </c>
      <c r="F98" s="25" t="str">
        <f>IF(Table16[[#This Row],[Enseñanza]]=Table16[[#This Row],[Guianza]],"Misma Persona","")</f>
        <v/>
      </c>
      <c r="L98" s="4"/>
    </row>
    <row r="99">
      <c r="B99" s="22">
        <v>44437</v>
      </c>
      <c r="C99" s="21" t="str">
        <f>TEXT(Table16[[#This Row],[Fecha]],"DDDD")</f>
        <v>Sunday</v>
      </c>
      <c r="D99" s="23" t="s">
        <v>18</v>
      </c>
      <c r="E99" s="24"/>
      <c r="F99" s="25" t="str">
        <f>IF(Table16[[#This Row],[Enseñanza]]=Table16[[#This Row],[Guianza]],"Misma Persona","")</f>
        <v/>
      </c>
      <c r="L99" s="4"/>
    </row>
    <row r="100">
      <c r="B100" s="22">
        <v>44441</v>
      </c>
      <c r="C100" s="21" t="str">
        <f>TEXT(Table16[[#This Row],[Fecha]],"DDDD")</f>
        <v>Thursday</v>
      </c>
      <c r="D100" s="23" t="s">
        <v>16</v>
      </c>
      <c r="E100" s="24" t="s">
        <v>14</v>
      </c>
      <c r="F100" s="25" t="str">
        <f>IF(Table16[[#This Row],[Enseñanza]]=Table16[[#This Row],[Guianza]],"Misma Persona","")</f>
        <v/>
      </c>
      <c r="L100" s="4"/>
    </row>
    <row r="101">
      <c r="B101" s="22">
        <v>44444</v>
      </c>
      <c r="C101" s="21" t="str">
        <f>TEXT(Table16[[#This Row],[Fecha]],"DDDD")</f>
        <v>Sunday</v>
      </c>
      <c r="D101" s="23" t="s">
        <v>18</v>
      </c>
      <c r="E101" s="24"/>
      <c r="F101" s="25" t="str">
        <f>IF(Table16[[#This Row],[Enseñanza]]=Table16[[#This Row],[Guianza]],"Misma Persona","")</f>
        <v/>
      </c>
      <c r="L101" s="4"/>
    </row>
    <row r="102">
      <c r="B102" s="22">
        <v>44448</v>
      </c>
      <c r="C102" s="21" t="str">
        <f>TEXT(Table16[[#This Row],[Fecha]],"DDDD")</f>
        <v>Thursday</v>
      </c>
      <c r="D102" s="23" t="s">
        <v>13</v>
      </c>
      <c r="E102" s="24" t="s">
        <v>15</v>
      </c>
      <c r="F102" s="25" t="str">
        <f>IF(Table16[[#This Row],[Enseñanza]]=Table16[[#This Row],[Guianza]],"Misma Persona","")</f>
        <v/>
      </c>
      <c r="L102" s="4"/>
    </row>
    <row r="103">
      <c r="B103" s="22">
        <v>44451</v>
      </c>
      <c r="C103" s="21" t="str">
        <f>TEXT(Table16[[#This Row],[Fecha]],"DDDD")</f>
        <v>Sunday</v>
      </c>
      <c r="D103" s="23" t="s">
        <v>15</v>
      </c>
      <c r="E103" s="24"/>
      <c r="F103" s="25" t="str">
        <f>IF(Table16[[#This Row],[Enseñanza]]=Table16[[#This Row],[Guianza]],"Misma Persona","")</f>
        <v/>
      </c>
      <c r="L103" s="4"/>
    </row>
    <row r="104">
      <c r="B104" s="22">
        <v>44455</v>
      </c>
      <c r="C104" s="21" t="str">
        <f>TEXT(Table16[[#This Row],[Fecha]],"DDDD")</f>
        <v>Thursday</v>
      </c>
      <c r="D104" s="23" t="s">
        <v>16</v>
      </c>
      <c r="E104" s="24" t="s">
        <v>15</v>
      </c>
      <c r="F104" s="25" t="str">
        <f>IF(Table16[[#This Row],[Enseñanza]]=Table16[[#This Row],[Guianza]],"Misma Persona","")</f>
        <v/>
      </c>
      <c r="L104" s="4"/>
    </row>
    <row r="105">
      <c r="B105" s="22">
        <v>44458</v>
      </c>
      <c r="C105" s="21" t="str">
        <f>TEXT(Table16[[#This Row],[Fecha]],"DDDD")</f>
        <v>Sunday</v>
      </c>
      <c r="D105" s="23" t="s">
        <v>16</v>
      </c>
      <c r="E105" s="24"/>
      <c r="F105" s="25" t="str">
        <f>IF(Table16[[#This Row],[Enseñanza]]=Table16[[#This Row],[Guianza]],"Misma Persona","")</f>
        <v/>
      </c>
      <c r="L105" s="4"/>
    </row>
    <row r="106">
      <c r="B106" s="22">
        <v>44462</v>
      </c>
      <c r="C106" s="21" t="str">
        <f>TEXT(Table16[[#This Row],[Fecha]],"DDDD")</f>
        <v>Thursday</v>
      </c>
      <c r="D106" s="23" t="s">
        <v>13</v>
      </c>
      <c r="E106" s="24" t="s">
        <v>14</v>
      </c>
      <c r="F106" s="25" t="str">
        <f>IF(Table16[[#This Row],[Enseñanza]]=Table16[[#This Row],[Guianza]],"Misma Persona","")</f>
        <v/>
      </c>
      <c r="L106" s="4"/>
    </row>
    <row r="107">
      <c r="B107" s="22">
        <v>44465</v>
      </c>
      <c r="C107" s="21" t="str">
        <f>TEXT(Table16[[#This Row],[Fecha]],"DDDD")</f>
        <v>Sunday</v>
      </c>
      <c r="D107" s="23" t="s">
        <v>18</v>
      </c>
      <c r="E107" s="24"/>
      <c r="F107" s="25" t="str">
        <f>IF(Table16[[#This Row],[Enseñanza]]=Table16[[#This Row],[Guianza]],"Misma Persona","")</f>
        <v/>
      </c>
      <c r="L107" s="4"/>
    </row>
    <row r="108">
      <c r="B108" s="22">
        <v>44469</v>
      </c>
      <c r="C108" s="21" t="str">
        <f>TEXT(Table16[[#This Row],[Fecha]],"DDDD")</f>
        <v>Thursday</v>
      </c>
      <c r="D108" s="23" t="s">
        <v>16</v>
      </c>
      <c r="E108" s="24" t="s">
        <v>15</v>
      </c>
      <c r="F108" s="25" t="str">
        <f>IF(Table16[[#This Row],[Enseñanza]]=Table16[[#This Row],[Guianza]],"Misma Persona","")</f>
        <v/>
      </c>
      <c r="L108" s="4"/>
    </row>
    <row r="109">
      <c r="B109" s="22">
        <v>44472</v>
      </c>
      <c r="C109" s="21" t="str">
        <f>TEXT(Table16[[#This Row],[Fecha]],"DDDD")</f>
        <v>Sunday</v>
      </c>
      <c r="D109" s="23" t="s">
        <v>16</v>
      </c>
      <c r="E109" s="24"/>
      <c r="F109" s="25" t="str">
        <f>IF(Table16[[#This Row],[Enseñanza]]=Table16[[#This Row],[Guianza]],"Misma Persona","")</f>
        <v/>
      </c>
      <c r="L109" s="4"/>
    </row>
    <row r="110">
      <c r="B110" s="22">
        <v>44476</v>
      </c>
      <c r="C110" s="21" t="str">
        <f>TEXT(Table16[[#This Row],[Fecha]],"DDDD")</f>
        <v>Thursday</v>
      </c>
      <c r="D110" s="23" t="s">
        <v>16</v>
      </c>
      <c r="E110" s="24" t="s">
        <v>15</v>
      </c>
      <c r="F110" s="25" t="str">
        <f>IF(Table16[[#This Row],[Enseñanza]]=Table16[[#This Row],[Guianza]],"Misma Persona","")</f>
        <v/>
      </c>
      <c r="L110" s="4"/>
    </row>
    <row r="111">
      <c r="B111" s="22">
        <v>44479</v>
      </c>
      <c r="C111" s="21" t="str">
        <f>TEXT(Table16[[#This Row],[Fecha]],"DDDD")</f>
        <v>Sunday</v>
      </c>
      <c r="D111" s="23" t="s">
        <v>18</v>
      </c>
      <c r="E111" s="24"/>
      <c r="F111" s="25" t="str">
        <f>IF(Table16[[#This Row],[Enseñanza]]=Table16[[#This Row],[Guianza]],"Misma Persona","")</f>
        <v/>
      </c>
      <c r="L111" s="4"/>
    </row>
    <row r="112">
      <c r="B112" s="22">
        <v>44483</v>
      </c>
      <c r="C112" s="21" t="str">
        <f>TEXT(Table16[[#This Row],[Fecha]],"DDDD")</f>
        <v>Thursday</v>
      </c>
      <c r="D112" s="23" t="s">
        <v>16</v>
      </c>
      <c r="E112" s="24" t="s">
        <v>15</v>
      </c>
      <c r="F112" s="25" t="str">
        <f>IF(Table16[[#This Row],[Enseñanza]]=Table16[[#This Row],[Guianza]],"Misma Persona","")</f>
        <v/>
      </c>
      <c r="L112" s="4"/>
    </row>
    <row r="113">
      <c r="B113" s="22">
        <v>44486</v>
      </c>
      <c r="C113" s="21" t="str">
        <f>TEXT(Table16[[#This Row],[Fecha]],"DDDD")</f>
        <v>Sunday</v>
      </c>
      <c r="D113" s="23" t="s">
        <v>18</v>
      </c>
      <c r="E113" s="24"/>
      <c r="F113" s="25" t="str">
        <f>IF(Table16[[#This Row],[Enseñanza]]=Table16[[#This Row],[Guianza]],"Misma Persona","")</f>
        <v/>
      </c>
      <c r="L113" s="4"/>
    </row>
    <row r="114">
      <c r="B114" s="22">
        <v>44490</v>
      </c>
      <c r="C114" s="21" t="str">
        <f>TEXT(Table16[[#This Row],[Fecha]],"DDDD")</f>
        <v>Thursday</v>
      </c>
      <c r="D114" s="23" t="s">
        <v>13</v>
      </c>
      <c r="E114" s="24" t="s">
        <v>14</v>
      </c>
      <c r="F114" s="25" t="str">
        <f>IF(Table16[[#This Row],[Enseñanza]]=Table16[[#This Row],[Guianza]],"Misma Persona","")</f>
        <v/>
      </c>
      <c r="L114" s="4"/>
    </row>
    <row r="115">
      <c r="B115" s="22">
        <v>44493</v>
      </c>
      <c r="C115" s="21" t="str">
        <f>TEXT(Table16[[#This Row],[Fecha]],"DDDD")</f>
        <v>Sunday</v>
      </c>
      <c r="D115" s="23" t="s">
        <v>16</v>
      </c>
      <c r="E115" s="24"/>
      <c r="F115" s="25" t="str">
        <f>IF(Table16[[#This Row],[Enseñanza]]=Table16[[#This Row],[Guianza]],"Misma Persona","")</f>
        <v/>
      </c>
      <c r="L115" s="4"/>
    </row>
    <row r="116">
      <c r="B116" s="22">
        <v>44497</v>
      </c>
      <c r="C116" s="21" t="str">
        <f>TEXT(Table16[[#This Row],[Fecha]],"DDDD")</f>
        <v>Thursday</v>
      </c>
      <c r="D116" s="23" t="s">
        <v>16</v>
      </c>
      <c r="E116" s="24" t="s">
        <v>14</v>
      </c>
      <c r="F116" s="25" t="str">
        <f>IF(Table16[[#This Row],[Enseñanza]]=Table16[[#This Row],[Guianza]],"Misma Persona","")</f>
        <v/>
      </c>
      <c r="L116" s="4"/>
    </row>
    <row r="117">
      <c r="B117" s="22">
        <v>44500</v>
      </c>
      <c r="C117" s="21" t="str">
        <f>TEXT(Table16[[#This Row],[Fecha]],"DDDD")</f>
        <v>Sunday</v>
      </c>
      <c r="D117" s="23" t="s">
        <v>15</v>
      </c>
      <c r="E117" s="24"/>
      <c r="F117" s="25" t="str">
        <f>IF(Table16[[#This Row],[Enseñanza]]=Table16[[#This Row],[Guianza]],"Misma Persona","")</f>
        <v/>
      </c>
      <c r="L117" s="4"/>
    </row>
    <row r="118">
      <c r="B118" s="22">
        <v>44504</v>
      </c>
      <c r="C118" s="21" t="str">
        <f>TEXT(Table16[[#This Row],[Fecha]],"DDDD")</f>
        <v>Thursday</v>
      </c>
      <c r="D118" s="23" t="s">
        <v>16</v>
      </c>
      <c r="E118" s="24" t="s">
        <v>15</v>
      </c>
      <c r="F118" s="25" t="str">
        <f>IF(Table16[[#This Row],[Enseñanza]]=Table16[[#This Row],[Guianza]],"Misma Persona","")</f>
        <v/>
      </c>
      <c r="L118" s="4"/>
    </row>
    <row r="119">
      <c r="B119" s="22">
        <v>44507</v>
      </c>
      <c r="C119" s="21" t="str">
        <f>TEXT(Table16[[#This Row],[Fecha]],"DDDD")</f>
        <v>Sunday</v>
      </c>
      <c r="D119" s="23" t="s">
        <v>15</v>
      </c>
      <c r="E119" s="24"/>
      <c r="F119" s="25" t="str">
        <f>IF(Table16[[#This Row],[Enseñanza]]=Table16[[#This Row],[Guianza]],"Misma Persona","")</f>
        <v/>
      </c>
      <c r="L119" s="4"/>
    </row>
    <row r="120">
      <c r="B120" s="22">
        <v>44511</v>
      </c>
      <c r="C120" s="21" t="str">
        <f>TEXT(Table16[[#This Row],[Fecha]],"DDDD")</f>
        <v>Thursday</v>
      </c>
      <c r="D120" s="23" t="s">
        <v>15</v>
      </c>
      <c r="E120" s="24" t="s">
        <v>16</v>
      </c>
      <c r="F120" s="25" t="str">
        <f>IF(Table16[[#This Row],[Enseñanza]]=Table16[[#This Row],[Guianza]],"Misma Persona","")</f>
        <v/>
      </c>
      <c r="L120" s="4"/>
    </row>
    <row r="121">
      <c r="B121" s="22">
        <v>44514</v>
      </c>
      <c r="C121" s="21" t="str">
        <f>TEXT(Table16[[#This Row],[Fecha]],"DDDD")</f>
        <v>Sunday</v>
      </c>
      <c r="D121" s="23" t="s">
        <v>18</v>
      </c>
      <c r="E121" s="24"/>
      <c r="F121" s="25" t="str">
        <f>IF(Table16[[#This Row],[Enseñanza]]=Table16[[#This Row],[Guianza]],"Misma Persona","")</f>
        <v/>
      </c>
      <c r="L121" s="4"/>
    </row>
    <row r="122">
      <c r="B122" s="22">
        <v>44518</v>
      </c>
      <c r="C122" s="21" t="str">
        <f>TEXT(Table16[[#This Row],[Fecha]],"DDDD")</f>
        <v>Thursday</v>
      </c>
      <c r="D122" s="23" t="s">
        <v>13</v>
      </c>
      <c r="E122" s="24" t="s">
        <v>16</v>
      </c>
      <c r="F122" s="25" t="str">
        <f>IF(Table16[[#This Row],[Enseñanza]]=Table16[[#This Row],[Guianza]],"Misma Persona","")</f>
        <v/>
      </c>
      <c r="L122" s="4"/>
    </row>
    <row r="123">
      <c r="B123" s="22">
        <v>44521</v>
      </c>
      <c r="C123" s="21" t="str">
        <f>TEXT(Table16[[#This Row],[Fecha]],"DDDD")</f>
        <v>Sunday</v>
      </c>
      <c r="D123" s="23" t="s">
        <v>16</v>
      </c>
      <c r="E123" s="24"/>
      <c r="F123" s="25" t="str">
        <f>IF(Table16[[#This Row],[Enseñanza]]=Table16[[#This Row],[Guianza]],"Misma Persona","")</f>
        <v/>
      </c>
      <c r="L123" s="4"/>
    </row>
    <row r="124">
      <c r="B124" s="22">
        <v>44525</v>
      </c>
      <c r="C124" s="21" t="str">
        <f>TEXT(Table16[[#This Row],[Fecha]],"DDDD")</f>
        <v>Thursday</v>
      </c>
      <c r="D124" s="23" t="s">
        <v>16</v>
      </c>
      <c r="E124" s="24" t="s">
        <v>15</v>
      </c>
      <c r="F124" s="25" t="str">
        <f>IF(Table16[[#This Row],[Enseñanza]]=Table16[[#This Row],[Guianza]],"Misma Persona","")</f>
        <v/>
      </c>
      <c r="L124" s="4"/>
    </row>
    <row r="125">
      <c r="B125" s="22">
        <v>44528</v>
      </c>
      <c r="C125" s="21" t="str">
        <f>TEXT(Table16[[#This Row],[Fecha]],"DDDD")</f>
        <v>Sunday</v>
      </c>
      <c r="D125" s="23" t="s">
        <v>13</v>
      </c>
      <c r="E125" s="24"/>
      <c r="F125" s="25" t="str">
        <f>IF(Table16[[#This Row],[Enseñanza]]=Table16[[#This Row],[Guianza]],"Misma Persona","")</f>
        <v/>
      </c>
      <c r="L125" s="4"/>
    </row>
    <row r="126">
      <c r="B126" s="22">
        <v>44532</v>
      </c>
      <c r="C126" s="21" t="str">
        <f>TEXT(Table16[[#This Row],[Fecha]],"DDDD")</f>
        <v>Thursday</v>
      </c>
      <c r="D126" s="23" t="s">
        <v>13</v>
      </c>
      <c r="E126" s="24" t="s">
        <v>14</v>
      </c>
      <c r="F126" s="25" t="str">
        <f>IF(Table16[[#This Row],[Enseñanza]]=Table16[[#This Row],[Guianza]],"Misma Persona","")</f>
        <v/>
      </c>
      <c r="L126" s="4"/>
    </row>
    <row r="127">
      <c r="B127" s="22">
        <v>44535</v>
      </c>
      <c r="C127" s="21" t="str">
        <f>TEXT(Table16[[#This Row],[Fecha]],"DDDD")</f>
        <v>Sunday</v>
      </c>
      <c r="D127" s="23" t="s">
        <v>15</v>
      </c>
      <c r="E127" s="24"/>
      <c r="F127" s="25" t="str">
        <f>IF(Table16[[#This Row],[Enseñanza]]=Table16[[#This Row],[Guianza]],"Misma Persona","")</f>
        <v/>
      </c>
      <c r="L127" s="4"/>
    </row>
    <row r="128">
      <c r="B128" s="22">
        <v>44539</v>
      </c>
      <c r="C128" s="21" t="str">
        <f>TEXT(Table16[[#This Row],[Fecha]],"DDDD")</f>
        <v>Thursday</v>
      </c>
      <c r="D128" s="23" t="s">
        <v>16</v>
      </c>
      <c r="E128" s="24" t="s">
        <v>15</v>
      </c>
      <c r="F128" s="25" t="str">
        <f>IF(Table16[[#This Row],[Enseñanza]]=Table16[[#This Row],[Guianza]],"Misma Persona","")</f>
        <v/>
      </c>
      <c r="L128" s="4"/>
    </row>
    <row r="129">
      <c r="B129" s="22">
        <v>44542</v>
      </c>
      <c r="C129" s="21" t="str">
        <f>TEXT(Table16[[#This Row],[Fecha]],"DDDD")</f>
        <v>Sunday</v>
      </c>
      <c r="D129" s="23" t="s">
        <v>18</v>
      </c>
      <c r="E129" s="24"/>
      <c r="F129" s="25" t="str">
        <f>IF(Table16[[#This Row],[Enseñanza]]=Table16[[#This Row],[Guianza]],"Misma Persona","")</f>
        <v/>
      </c>
      <c r="L129" s="4"/>
    </row>
    <row r="130">
      <c r="B130" s="22">
        <v>44546</v>
      </c>
      <c r="C130" s="21" t="str">
        <f>TEXT(Table16[[#This Row],[Fecha]],"DDDD")</f>
        <v>Thursday</v>
      </c>
      <c r="D130" s="23" t="s">
        <v>16</v>
      </c>
      <c r="E130" s="24" t="s">
        <v>14</v>
      </c>
      <c r="F130" s="25" t="str">
        <f>IF(Table16[[#This Row],[Enseñanza]]=Table16[[#This Row],[Guianza]],"Misma Persona","")</f>
        <v/>
      </c>
      <c r="L130" s="4"/>
    </row>
    <row r="131">
      <c r="B131" s="22">
        <v>44549</v>
      </c>
      <c r="C131" s="21" t="str">
        <f>TEXT(Table16[[#This Row],[Fecha]],"DDDD")</f>
        <v>Sunday</v>
      </c>
      <c r="D131" s="23" t="s">
        <v>15</v>
      </c>
      <c r="E131" s="24"/>
      <c r="F131" s="25" t="str">
        <f>IF(Table16[[#This Row],[Enseñanza]]=Table16[[#This Row],[Guianza]],"Misma Persona","")</f>
        <v/>
      </c>
      <c r="L131" s="4"/>
    </row>
    <row r="132">
      <c r="B132" s="22">
        <v>44553</v>
      </c>
      <c r="C132" s="21" t="str">
        <f>TEXT(Table16[[#This Row],[Fecha]],"DDDD")</f>
        <v>Thursday</v>
      </c>
      <c r="D132" s="23" t="s">
        <v>16</v>
      </c>
      <c r="E132" s="24" t="s">
        <v>15</v>
      </c>
      <c r="F132" s="25" t="str">
        <f>IF(Table16[[#This Row],[Enseñanza]]=Table16[[#This Row],[Guianza]],"Misma Persona","")</f>
        <v/>
      </c>
      <c r="L132" s="4"/>
    </row>
    <row r="133">
      <c r="B133" s="22">
        <v>44556</v>
      </c>
      <c r="C133" s="21" t="str">
        <f>TEXT(Table16[[#This Row],[Fecha]],"DDDD")</f>
        <v>Sunday</v>
      </c>
      <c r="D133" s="23" t="s">
        <v>18</v>
      </c>
      <c r="E133" s="24" t="s">
        <v>15</v>
      </c>
      <c r="F133" s="25" t="str">
        <f>IF(Table16[[#This Row],[Enseñanza]]=Table16[[#This Row],[Guianza]],"Misma Persona","")</f>
        <v/>
      </c>
      <c r="L133" s="4"/>
    </row>
    <row r="134">
      <c r="B134" s="22">
        <v>44560</v>
      </c>
      <c r="C134" s="21" t="str">
        <f>TEXT(Table16[[#This Row],[Fecha]],"DDDD")</f>
        <v>Thursday</v>
      </c>
      <c r="D134" s="23" t="s">
        <v>14</v>
      </c>
      <c r="E134" s="24" t="s">
        <v>16</v>
      </c>
      <c r="F134" s="25" t="str">
        <f>IF(Table16[[#This Row],[Enseñanza]]=Table16[[#This Row],[Guianza]],"Misma Persona","")</f>
        <v/>
      </c>
      <c r="L134" s="4"/>
    </row>
    <row r="135">
      <c r="B135" s="22">
        <v>44563</v>
      </c>
      <c r="C135" s="21" t="str">
        <f>TEXT(Table16[[#This Row],[Fecha]],"DDDD")</f>
        <v>Sunday</v>
      </c>
      <c r="D135" s="23" t="s">
        <v>16</v>
      </c>
      <c r="E135" s="24" t="s">
        <v>14</v>
      </c>
      <c r="F135" s="25" t="str">
        <f>IF(Table16[[#This Row],[Enseñanza]]=Table16[[#This Row],[Guianza]],"Misma Persona","")</f>
        <v/>
      </c>
      <c r="L135" s="4"/>
    </row>
    <row r="136">
      <c r="B136" s="22">
        <v>44567</v>
      </c>
      <c r="C136" s="21" t="str">
        <f>TEXT(Table16[[#This Row],[Fecha]],"DDDD")</f>
        <v>Thursday</v>
      </c>
      <c r="D136" s="23" t="s">
        <v>13</v>
      </c>
      <c r="E136" s="24" t="s">
        <v>16</v>
      </c>
      <c r="F136" s="25" t="str">
        <f>IF(Table16[[#This Row],[Enseñanza]]=Table16[[#This Row],[Guianza]],"Misma Persona","")</f>
        <v/>
      </c>
      <c r="L136" s="4"/>
    </row>
    <row r="137">
      <c r="B137" s="22">
        <v>44570</v>
      </c>
      <c r="C137" s="21" t="str">
        <f>TEXT(Table16[[#This Row],[Fecha]],"DDDD")</f>
        <v>Sunday</v>
      </c>
      <c r="D137" s="23" t="s">
        <v>13</v>
      </c>
      <c r="E137" s="24"/>
      <c r="F137" s="25" t="str">
        <f>IF(Table16[[#This Row],[Enseñanza]]=Table16[[#This Row],[Guianza]],"Misma Persona","")</f>
        <v/>
      </c>
      <c r="L137" s="4"/>
    </row>
    <row r="138">
      <c r="B138" s="22">
        <v>44574</v>
      </c>
      <c r="C138" s="21" t="str">
        <f>TEXT(Table16[[#This Row],[Fecha]],"DDDD")</f>
        <v>Thursday</v>
      </c>
      <c r="D138" s="23" t="s">
        <v>15</v>
      </c>
      <c r="E138" s="24" t="s">
        <v>13</v>
      </c>
      <c r="F138" s="25" t="str">
        <f>IF(Table16[[#This Row],[Enseñanza]]=Table16[[#This Row],[Guianza]],"Misma Persona","")</f>
        <v/>
      </c>
      <c r="L138" s="4"/>
    </row>
    <row r="139">
      <c r="B139" s="22">
        <v>44577</v>
      </c>
      <c r="C139" s="21" t="str">
        <f>TEXT(Table16[[#This Row],[Fecha]],"DDDD")</f>
        <v>Sunday</v>
      </c>
      <c r="D139" s="23" t="s">
        <v>15</v>
      </c>
      <c r="E139" s="24"/>
      <c r="F139" s="25" t="str">
        <f>IF(Table16[[#This Row],[Enseñanza]]=Table16[[#This Row],[Guianza]],"Misma Persona","")</f>
        <v/>
      </c>
      <c r="L139" s="4"/>
    </row>
    <row r="140">
      <c r="B140" s="22">
        <v>44581</v>
      </c>
      <c r="C140" s="21" t="str">
        <f>TEXT(Table16[[#This Row],[Fecha]],"DDDD")</f>
        <v>Thursday</v>
      </c>
      <c r="D140" s="23" t="s">
        <v>15</v>
      </c>
      <c r="E140" s="24"/>
      <c r="F140" s="25" t="str">
        <f>IF(Table16[[#This Row],[Enseñanza]]=Table16[[#This Row],[Guianza]],"Misma Persona","")</f>
        <v/>
      </c>
      <c r="L140" s="4"/>
    </row>
    <row r="141">
      <c r="B141" s="22">
        <v>44584</v>
      </c>
      <c r="C141" s="21" t="str">
        <f>TEXT(Table16[[#This Row],[Fecha]],"DDDD")</f>
        <v>Sunday</v>
      </c>
      <c r="D141" s="23" t="s">
        <v>13</v>
      </c>
      <c r="E141" s="24"/>
      <c r="F141" s="25" t="str">
        <f>IF(Table16[[#This Row],[Enseñanza]]=Table16[[#This Row],[Guianza]],"Misma Persona","")</f>
        <v/>
      </c>
      <c r="L141" s="4"/>
    </row>
    <row r="142">
      <c r="B142" s="22">
        <v>44588</v>
      </c>
      <c r="C142" s="21" t="str">
        <f>TEXT(Table16[[#This Row],[Fecha]],"DDDD")</f>
        <v>Thursday</v>
      </c>
      <c r="D142" s="23" t="s">
        <v>13</v>
      </c>
      <c r="E142" s="24" t="s">
        <v>15</v>
      </c>
      <c r="F142" s="25" t="str">
        <f>IF(Table16[[#This Row],[Enseñanza]]=Table16[[#This Row],[Guianza]],"Misma Persona","")</f>
        <v/>
      </c>
      <c r="L142" s="4"/>
    </row>
    <row r="143">
      <c r="B143" s="22">
        <v>44591</v>
      </c>
      <c r="C143" s="21" t="str">
        <f>TEXT(Table16[[#This Row],[Fecha]],"DDDD")</f>
        <v>Sunday</v>
      </c>
      <c r="D143" s="23" t="s">
        <v>18</v>
      </c>
      <c r="E143" s="24"/>
      <c r="F143" s="25" t="str">
        <f>IF(Table16[[#This Row],[Enseñanza]]=Table16[[#This Row],[Guianza]],"Misma Persona","")</f>
        <v/>
      </c>
      <c r="L143" s="4"/>
    </row>
    <row r="144">
      <c r="B144" s="22">
        <v>44595</v>
      </c>
      <c r="C144" s="21" t="str">
        <f>TEXT(Table16[[#This Row],[Fecha]],"DDDD")</f>
        <v>Thursday</v>
      </c>
      <c r="D144" s="23" t="s">
        <v>13</v>
      </c>
      <c r="E144" s="24" t="s">
        <v>14</v>
      </c>
      <c r="F144" s="25" t="str">
        <f>IF(Table16[[#This Row],[Enseñanza]]=Table16[[#This Row],[Guianza]],"Misma Persona","")</f>
        <v/>
      </c>
      <c r="L144" s="4"/>
    </row>
    <row r="145">
      <c r="B145" s="22">
        <v>44598</v>
      </c>
      <c r="C145" s="21" t="str">
        <f>TEXT(Table16[[#This Row],[Fecha]],"DDDD")</f>
        <v>Sunday</v>
      </c>
      <c r="D145" s="23" t="s">
        <v>15</v>
      </c>
      <c r="E145" s="24"/>
      <c r="F145" s="25" t="str">
        <f>IF(Table16[[#This Row],[Enseñanza]]=Table16[[#This Row],[Guianza]],"Misma Persona","")</f>
        <v/>
      </c>
      <c r="L145" s="4"/>
    </row>
    <row r="146">
      <c r="B146" s="22">
        <v>44602</v>
      </c>
      <c r="C146" s="21" t="str">
        <f>TEXT(Table16[[#This Row],[Fecha]],"DDDD")</f>
        <v>Thursday</v>
      </c>
      <c r="D146" s="23" t="s">
        <v>0</v>
      </c>
      <c r="E146" s="24" t="s">
        <v>15</v>
      </c>
      <c r="F146" s="25" t="str">
        <f>IF(Table16[[#This Row],[Enseñanza]]=Table16[[#This Row],[Guianza]],"Misma Persona","")</f>
        <v/>
      </c>
      <c r="L146" s="4"/>
    </row>
    <row r="147">
      <c r="B147" s="22">
        <v>44605</v>
      </c>
      <c r="C147" s="21" t="str">
        <f>TEXT(Table16[[#This Row],[Fecha]],"DDDD")</f>
        <v>Sunday</v>
      </c>
      <c r="D147" s="23" t="s">
        <v>13</v>
      </c>
      <c r="E147" s="24"/>
      <c r="F147" s="25" t="str">
        <f>IF(Table16[[#This Row],[Enseñanza]]=Table16[[#This Row],[Guianza]],"Misma Persona","")</f>
        <v/>
      </c>
      <c r="L147" s="4"/>
    </row>
    <row r="148">
      <c r="B148" s="22">
        <v>44609</v>
      </c>
      <c r="C148" s="21" t="str">
        <f>TEXT(Table16[[#This Row],[Fecha]],"DDDD")</f>
        <v>Thursday</v>
      </c>
      <c r="D148" s="23" t="s">
        <v>15</v>
      </c>
      <c r="E148" s="24" t="s">
        <v>13</v>
      </c>
      <c r="F148" s="25" t="str">
        <f>IF(Table16[[#This Row],[Enseñanza]]=Table16[[#This Row],[Guianza]],"Misma Persona","")</f>
        <v/>
      </c>
      <c r="L148" s="4"/>
    </row>
    <row r="149">
      <c r="B149" s="22">
        <v>44612</v>
      </c>
      <c r="C149" s="21" t="str">
        <f>TEXT(Table16[[#This Row],[Fecha]],"DDDD")</f>
        <v>Sunday</v>
      </c>
      <c r="D149" s="23" t="s">
        <v>18</v>
      </c>
      <c r="E149" s="24"/>
      <c r="F149" s="25" t="str">
        <f>IF(Table16[[#This Row],[Enseñanza]]=Table16[[#This Row],[Guianza]],"Misma Persona","")</f>
        <v/>
      </c>
      <c r="L149" s="4"/>
    </row>
    <row r="150">
      <c r="B150" s="22">
        <v>44616</v>
      </c>
      <c r="C150" s="21" t="str">
        <f>TEXT(Table16[[#This Row],[Fecha]],"DDDD")</f>
        <v>Thursday</v>
      </c>
      <c r="D150" s="23" t="s">
        <v>0</v>
      </c>
      <c r="E150" s="24" t="s">
        <v>14</v>
      </c>
      <c r="F150" s="25" t="str">
        <f>IF(Table16[[#This Row],[Enseñanza]]=Table16[[#This Row],[Guianza]],"Misma Persona","")</f>
        <v/>
      </c>
      <c r="L150" s="4"/>
    </row>
    <row r="151">
      <c r="B151" s="22">
        <v>44619</v>
      </c>
      <c r="C151" s="21" t="str">
        <f>TEXT(Table16[[#This Row],[Fecha]],"DDDD")</f>
        <v>Sunday</v>
      </c>
      <c r="D151" s="23" t="s">
        <v>15</v>
      </c>
      <c r="E151" s="24"/>
      <c r="F151" s="25" t="str">
        <f>IF(Table16[[#This Row],[Enseñanza]]=Table16[[#This Row],[Guianza]],"Misma Persona","")</f>
        <v/>
      </c>
      <c r="L151" s="4"/>
    </row>
    <row r="152">
      <c r="B152" s="22">
        <v>44623</v>
      </c>
      <c r="C152" s="21" t="str">
        <f>TEXT(Table16[[#This Row],[Fecha]],"DDDD")</f>
        <v>Thursday</v>
      </c>
      <c r="D152" s="23" t="s">
        <v>13</v>
      </c>
      <c r="E152" s="24" t="s">
        <v>15</v>
      </c>
      <c r="F152" s="25" t="str">
        <f>IF(Table16[[#This Row],[Enseñanza]]=Table16[[#This Row],[Guianza]],"Misma Persona","")</f>
        <v/>
      </c>
      <c r="L152" s="4"/>
    </row>
    <row r="153">
      <c r="B153" s="22">
        <v>44625</v>
      </c>
      <c r="C153" s="22" t="str">
        <f>TEXT(Table16[[#This Row],[Fecha]],"DDDD")</f>
        <v>Saturday</v>
      </c>
      <c r="D153" t="s">
        <v>0</v>
      </c>
      <c r="F153" s="25" t="str">
        <f>IF(Table16[[#This Row],[Enseñanza]]=Table16[[#This Row],[Guianza]],"Misma Persona","")</f>
        <v/>
      </c>
      <c r="L153" s="4"/>
    </row>
    <row r="154">
      <c r="B154" s="22">
        <v>44626</v>
      </c>
      <c r="C154" s="21" t="str">
        <f>TEXT(Table16[[#This Row],[Fecha]],"DDDD")</f>
        <v>Sunday</v>
      </c>
      <c r="D154" s="23" t="s">
        <v>15</v>
      </c>
      <c r="E154" s="24"/>
      <c r="F154" s="25" t="str">
        <f>IF(Table16[[#This Row],[Enseñanza]]=Table16[[#This Row],[Guianza]],"Misma Persona","")</f>
        <v/>
      </c>
      <c r="L154" s="4"/>
    </row>
    <row r="155">
      <c r="B155" s="22">
        <v>44630</v>
      </c>
      <c r="C155" s="21" t="str">
        <f>TEXT(Table16[[#This Row],[Fecha]],"DDDD")</f>
        <v>Thursday</v>
      </c>
      <c r="D155" s="23" t="s">
        <v>0</v>
      </c>
      <c r="E155" s="24" t="s">
        <v>15</v>
      </c>
      <c r="F155" s="25" t="str">
        <f>IF(Table16[[#This Row],[Enseñanza]]=Table16[[#This Row],[Guianza]],"Misma Persona","")</f>
        <v/>
      </c>
      <c r="L155" s="4"/>
    </row>
    <row r="156">
      <c r="B156" s="22">
        <v>44632</v>
      </c>
      <c r="C156" s="22" t="str">
        <f>TEXT(Table16[[#This Row],[Fecha]],"DDDD")</f>
        <v>Saturday</v>
      </c>
      <c r="D156" t="s">
        <v>15</v>
      </c>
      <c r="F156" s="25" t="str">
        <f>IF(Table16[[#This Row],[Enseñanza]]=Table16[[#This Row],[Guianza]],"Misma Persona","")</f>
        <v/>
      </c>
      <c r="L156" s="4"/>
    </row>
    <row r="157">
      <c r="B157" s="22">
        <v>44633</v>
      </c>
      <c r="C157" s="21" t="str">
        <f>TEXT(Table16[[#This Row],[Fecha]],"DDDD")</f>
        <v>Sunday</v>
      </c>
      <c r="D157" s="23" t="s">
        <v>18</v>
      </c>
      <c r="E157" s="24" t="s">
        <v>13</v>
      </c>
      <c r="F157" s="25" t="str">
        <f>IF(Table16[[#This Row],[Enseñanza]]=Table16[[#This Row],[Guianza]],"Misma Persona","")</f>
        <v/>
      </c>
      <c r="L157" s="4"/>
    </row>
    <row r="158">
      <c r="B158" s="22">
        <v>44637</v>
      </c>
      <c r="C158" s="21" t="str">
        <f>TEXT(Table16[[#This Row],[Fecha]],"DDDD")</f>
        <v>Thursday</v>
      </c>
      <c r="D158" s="23" t="s">
        <v>16</v>
      </c>
      <c r="E158" s="24" t="s">
        <v>13</v>
      </c>
      <c r="F158" s="25" t="str">
        <f>IF(Table16[[#This Row],[Enseñanza]]=Table16[[#This Row],[Guianza]],"Misma Persona","")</f>
        <v/>
      </c>
      <c r="L158" s="4"/>
    </row>
    <row r="159">
      <c r="B159" s="22">
        <v>44639</v>
      </c>
      <c r="C159" s="22" t="str">
        <f>TEXT(Table16[[#This Row],[Fecha]],"DDDD")</f>
        <v>Saturday</v>
      </c>
      <c r="D159" t="s">
        <v>32</v>
      </c>
      <c r="F159" s="25" t="str">
        <f>IF(Table16[[#This Row],[Enseñanza]]=Table16[[#This Row],[Guianza]],"Misma Persona","")</f>
        <v/>
      </c>
      <c r="L159" s="4"/>
    </row>
    <row r="160">
      <c r="B160" s="22">
        <v>44640</v>
      </c>
      <c r="C160" s="21" t="str">
        <f>TEXT(Table16[[#This Row],[Fecha]],"DDDD")</f>
        <v>Sunday</v>
      </c>
      <c r="D160" s="23" t="s">
        <v>15</v>
      </c>
      <c r="E160" s="24"/>
      <c r="F160" s="25" t="str">
        <f>IF(Table16[[#This Row],[Enseñanza]]=Table16[[#This Row],[Guianza]],"Misma Persona","")</f>
        <v/>
      </c>
      <c r="L160" s="4"/>
    </row>
    <row r="161">
      <c r="B161" s="22">
        <v>44644</v>
      </c>
      <c r="C161" s="21" t="str">
        <f>TEXT(Table16[[#This Row],[Fecha]],"DDDD")</f>
        <v>Thursday</v>
      </c>
      <c r="D161" s="23" t="s">
        <v>0</v>
      </c>
      <c r="E161" s="24" t="s">
        <v>14</v>
      </c>
      <c r="F161" s="25" t="str">
        <f>IF(Table16[[#This Row],[Enseñanza]]=Table16[[#This Row],[Guianza]],"Misma Persona","")</f>
        <v/>
      </c>
      <c r="L161" s="4"/>
    </row>
    <row r="162">
      <c r="B162" s="22">
        <v>44646</v>
      </c>
      <c r="C162" s="22" t="str">
        <f>TEXT(Table16[[#This Row],[Fecha]],"DDDD")</f>
        <v>Saturday</v>
      </c>
      <c r="D162" t="s">
        <v>14</v>
      </c>
      <c r="F162" s="25" t="str">
        <f>IF(Table16[[#This Row],[Enseñanza]]=Table16[[#This Row],[Guianza]],"Misma Persona","")</f>
        <v/>
      </c>
      <c r="L162" s="4"/>
    </row>
    <row r="163">
      <c r="B163" s="22">
        <v>44647</v>
      </c>
      <c r="C163" s="21" t="str">
        <f>TEXT(Table16[[#This Row],[Fecha]],"DDDD")</f>
        <v>Sunday</v>
      </c>
      <c r="D163" s="23" t="s">
        <v>18</v>
      </c>
      <c r="E163" s="24"/>
      <c r="F163" s="25" t="str">
        <f>IF(Table16[[#This Row],[Enseñanza]]=Table16[[#This Row],[Guianza]],"Misma Persona","")</f>
        <v/>
      </c>
      <c r="L163" s="4"/>
    </row>
    <row r="164">
      <c r="B164" s="22">
        <v>44651</v>
      </c>
      <c r="C164" s="21" t="str">
        <f>TEXT(Table16[[#This Row],[Fecha]],"DDDD")</f>
        <v>Thursday</v>
      </c>
      <c r="D164" s="23" t="s">
        <v>0</v>
      </c>
      <c r="E164" s="24" t="s">
        <v>16</v>
      </c>
      <c r="F164" s="25" t="str">
        <f>IF(Table16[[#This Row],[Enseñanza]]=Table16[[#This Row],[Guianza]],"Misma Persona","")</f>
        <v/>
      </c>
      <c r="L164" s="4"/>
    </row>
    <row r="165">
      <c r="B165" s="22">
        <v>44653</v>
      </c>
      <c r="C165" s="22" t="str">
        <f>TEXT(Table16[[#This Row],[Fecha]],"DDDD")</f>
        <v>Saturday</v>
      </c>
      <c r="D165" t="s">
        <v>13</v>
      </c>
      <c r="F165" s="25" t="str">
        <f>IF(Table16[[#This Row],[Enseñanza]]=Table16[[#This Row],[Guianza]],"Misma Persona","")</f>
        <v/>
      </c>
      <c r="L165" s="4"/>
    </row>
    <row r="166">
      <c r="B166" s="22">
        <v>44654</v>
      </c>
      <c r="C166" s="21" t="str">
        <f>TEXT(Table16[[#This Row],[Fecha]],"DDDD")</f>
        <v>Sunday</v>
      </c>
      <c r="D166" s="23" t="s">
        <v>16</v>
      </c>
      <c r="E166" s="24"/>
      <c r="F166" s="25" t="str">
        <f>IF(Table16[[#This Row],[Enseñanza]]=Table16[[#This Row],[Guianza]],"Misma Persona","")</f>
        <v/>
      </c>
      <c r="L166" s="4"/>
    </row>
    <row r="167">
      <c r="B167" s="22">
        <v>44658</v>
      </c>
      <c r="C167" s="21" t="str">
        <f>TEXT(Table16[[#This Row],[Fecha]],"DDDD")</f>
        <v>Thursday</v>
      </c>
      <c r="D167" s="23" t="s">
        <v>0</v>
      </c>
      <c r="E167" s="24" t="s">
        <v>15</v>
      </c>
      <c r="F167" s="25" t="str">
        <f>IF(Table16[[#This Row],[Enseñanza]]=Table16[[#This Row],[Guianza]],"Misma Persona","")</f>
        <v/>
      </c>
      <c r="L167" s="4"/>
    </row>
    <row r="168">
      <c r="B168" s="22">
        <v>44660</v>
      </c>
      <c r="C168" s="22" t="str">
        <f>TEXT(Table16[[#This Row],[Fecha]],"DDDD")</f>
        <v>Saturday</v>
      </c>
      <c r="D168" t="s">
        <v>18</v>
      </c>
      <c r="F168" s="25" t="str">
        <f>IF(Table16[[#This Row],[Enseñanza]]=Table16[[#This Row],[Guianza]],"Misma Persona","")</f>
        <v/>
      </c>
      <c r="L168" s="4"/>
    </row>
    <row r="169">
      <c r="B169" s="22">
        <v>44661</v>
      </c>
      <c r="C169" s="21" t="str">
        <f>TEXT(Table16[[#This Row],[Fecha]],"DDDD")</f>
        <v>Sunday</v>
      </c>
      <c r="D169" s="23" t="s">
        <v>15</v>
      </c>
      <c r="E169" s="24"/>
      <c r="F169" s="25" t="str">
        <f>IF(Table16[[#This Row],[Enseñanza]]=Table16[[#This Row],[Guianza]],"Misma Persona","")</f>
        <v/>
      </c>
      <c r="L169" s="4"/>
    </row>
    <row r="170">
      <c r="B170" s="22">
        <v>44665</v>
      </c>
      <c r="C170" s="21" t="str">
        <f>TEXT(Table16[[#This Row],[Fecha]],"DDDD")</f>
        <v>Thursday</v>
      </c>
      <c r="D170" s="23" t="s">
        <v>13</v>
      </c>
      <c r="E170" s="24" t="s">
        <v>14</v>
      </c>
      <c r="F170" s="25" t="str">
        <f>IF(Table16[[#This Row],[Enseñanza]]=Table16[[#This Row],[Guianza]],"Misma Persona","")</f>
        <v/>
      </c>
      <c r="L170" s="4"/>
    </row>
    <row r="171">
      <c r="B171" s="22">
        <v>44667</v>
      </c>
      <c r="C171" s="22" t="str">
        <f>TEXT(Table16[[#This Row],[Fecha]],"DDDD")</f>
        <v>Saturday</v>
      </c>
      <c r="D171" t="s">
        <v>0</v>
      </c>
      <c r="F171" s="25" t="str">
        <f>IF(Table16[[#This Row],[Enseñanza]]=Table16[[#This Row],[Guianza]],"Misma Persona","")</f>
        <v/>
      </c>
      <c r="L171" s="4"/>
    </row>
    <row r="172">
      <c r="B172" s="22">
        <v>44668</v>
      </c>
      <c r="C172" s="21" t="str">
        <f>TEXT(Table16[[#This Row],[Fecha]],"DDDD")</f>
        <v>Sunday</v>
      </c>
      <c r="D172" s="23" t="s">
        <v>16</v>
      </c>
      <c r="E172" s="24"/>
      <c r="F172" s="25" t="str">
        <f>IF(Table16[[#This Row],[Enseñanza]]=Table16[[#This Row],[Guianza]],"Misma Persona","")</f>
        <v/>
      </c>
      <c r="L172" s="4"/>
    </row>
    <row r="173">
      <c r="B173" s="22">
        <v>44672</v>
      </c>
      <c r="C173" s="21" t="str">
        <f>TEXT(Table16[[#This Row],[Fecha]],"DDDD")</f>
        <v>Thursday</v>
      </c>
      <c r="D173" s="23" t="s">
        <v>16</v>
      </c>
      <c r="E173" s="24" t="s">
        <v>15</v>
      </c>
      <c r="F173" s="25" t="str">
        <f>IF(Table16[[#This Row],[Enseñanza]]=Table16[[#This Row],[Guianza]],"Misma Persona","")</f>
        <v/>
      </c>
      <c r="L173" s="4"/>
    </row>
    <row r="174">
      <c r="B174" s="22">
        <v>44674</v>
      </c>
      <c r="C174" s="22" t="str">
        <f>TEXT(Table16[[#This Row],[Fecha]],"DDDD")</f>
        <v>Saturday</v>
      </c>
      <c r="D174" t="s">
        <v>15</v>
      </c>
      <c r="F174" s="25" t="str">
        <f>IF(Table16[[#This Row],[Enseñanza]]=Table16[[#This Row],[Guianza]],"Misma Persona","")</f>
        <v/>
      </c>
      <c r="L174" s="4"/>
    </row>
    <row r="175">
      <c r="B175" s="22">
        <v>44675</v>
      </c>
      <c r="C175" s="21" t="str">
        <f>TEXT(Table16[[#This Row],[Fecha]],"DDDD")</f>
        <v>Sunday</v>
      </c>
      <c r="D175" s="23" t="s">
        <v>13</v>
      </c>
      <c r="E175" s="24"/>
      <c r="F175" s="25" t="str">
        <f>IF(Table16[[#This Row],[Enseñanza]]=Table16[[#This Row],[Guianza]],"Misma Persona","")</f>
        <v/>
      </c>
      <c r="L175" s="4"/>
    </row>
    <row r="176">
      <c r="B176" s="22">
        <v>44679</v>
      </c>
      <c r="C176" s="21" t="str">
        <f>TEXT(Table16[[#This Row],[Fecha]],"DDDD")</f>
        <v>Thursday</v>
      </c>
      <c r="D176" s="23" t="s">
        <v>0</v>
      </c>
      <c r="E176" s="24" t="s">
        <v>13</v>
      </c>
      <c r="F176" s="25" t="str">
        <f>IF(Table16[[#This Row],[Enseñanza]]=Table16[[#This Row],[Guianza]],"Misma Persona","")</f>
        <v/>
      </c>
      <c r="L176" s="4"/>
    </row>
    <row r="177">
      <c r="B177" s="22">
        <v>44681</v>
      </c>
      <c r="C177" s="22" t="str">
        <f>TEXT(Table16[[#This Row],[Fecha]],"DDDD")</f>
        <v>Saturday</v>
      </c>
      <c r="D177" t="s">
        <v>16</v>
      </c>
      <c r="F177" s="25" t="str">
        <f>IF(Table16[[#This Row],[Enseñanza]]=Table16[[#This Row],[Guianza]],"Misma Persona","")</f>
        <v/>
      </c>
      <c r="L177" s="4"/>
    </row>
    <row r="178">
      <c r="B178" s="22">
        <v>44682</v>
      </c>
      <c r="C178" s="21" t="str">
        <f>TEXT(Table16[[#This Row],[Fecha]],"DDDD")</f>
        <v>Sunday</v>
      </c>
      <c r="D178" s="23" t="s">
        <v>15</v>
      </c>
      <c r="E178" s="24"/>
      <c r="F178" s="25" t="str">
        <f>IF(Table16[[#This Row],[Enseñanza]]=Table16[[#This Row],[Guianza]],"Misma Persona","")</f>
        <v/>
      </c>
      <c r="L178" s="4"/>
    </row>
    <row r="179">
      <c r="B179" s="22">
        <v>44686</v>
      </c>
      <c r="C179" s="21" t="str">
        <f>TEXT(Table16[[#This Row],[Fecha]],"DDDD")</f>
        <v>Thursday</v>
      </c>
      <c r="D179" s="23" t="s">
        <v>15</v>
      </c>
      <c r="E179" s="24" t="s">
        <v>16</v>
      </c>
      <c r="F179" s="25" t="str">
        <f>IF(Table16[[#This Row],[Enseñanza]]=Table16[[#This Row],[Guianza]],"Misma Persona","")</f>
        <v/>
      </c>
      <c r="L179" s="4"/>
    </row>
    <row r="180">
      <c r="B180" s="22">
        <v>44688</v>
      </c>
      <c r="C180" s="22" t="str">
        <f>TEXT(Table16[[#This Row],[Fecha]],"DDDD")</f>
        <v>Saturday</v>
      </c>
      <c r="D180" t="s">
        <v>0</v>
      </c>
      <c r="F180" s="25" t="str">
        <f>IF(Table16[[#This Row],[Enseñanza]]=Table16[[#This Row],[Guianza]],"Misma Persona","")</f>
        <v/>
      </c>
      <c r="L180" s="4"/>
    </row>
    <row r="181">
      <c r="B181" s="22">
        <v>44689</v>
      </c>
      <c r="C181" s="21" t="str">
        <f>TEXT(Table16[[#This Row],[Fecha]],"DDDD")</f>
        <v>Sunday</v>
      </c>
      <c r="D181" s="23" t="s">
        <v>16</v>
      </c>
      <c r="E181" s="24"/>
      <c r="F181" s="25" t="str">
        <f>IF(Table16[[#This Row],[Enseñanza]]=Table16[[#This Row],[Guianza]],"Misma Persona","")</f>
        <v/>
      </c>
      <c r="L181" s="4"/>
    </row>
    <row r="182">
      <c r="B182" s="22">
        <v>44693</v>
      </c>
      <c r="C182" s="21" t="str">
        <f>TEXT(Table16[[#This Row],[Fecha]],"DDDD")</f>
        <v>Thursday</v>
      </c>
      <c r="D182" s="23" t="s">
        <v>16</v>
      </c>
      <c r="E182" s="24" t="s">
        <v>15</v>
      </c>
      <c r="F182" s="25" t="str">
        <f>IF(Table16[[#This Row],[Enseñanza]]=Table16[[#This Row],[Guianza]],"Misma Persona","")</f>
        <v/>
      </c>
      <c r="L182" s="4"/>
    </row>
    <row r="183">
      <c r="B183" s="22">
        <v>44695</v>
      </c>
      <c r="C183" s="22" t="str">
        <f>TEXT(Table16[[#This Row],[Fecha]],"DDDD")</f>
        <v>Saturday</v>
      </c>
      <c r="D183" t="s">
        <v>0</v>
      </c>
      <c r="F183" s="25" t="str">
        <f>IF(Table16[[#This Row],[Enseñanza]]=Table16[[#This Row],[Guianza]],"Misma Persona","")</f>
        <v/>
      </c>
      <c r="L183" s="4"/>
    </row>
    <row r="184">
      <c r="B184" s="22">
        <v>44696</v>
      </c>
      <c r="C184" s="21" t="str">
        <f>TEXT(Table16[[#This Row],[Fecha]],"DDDD")</f>
        <v>Sunday</v>
      </c>
      <c r="D184" s="23" t="s">
        <v>13</v>
      </c>
      <c r="E184" s="24"/>
      <c r="F184" s="25" t="str">
        <f>IF(Table16[[#This Row],[Enseñanza]]=Table16[[#This Row],[Guianza]],"Misma Persona","")</f>
        <v/>
      </c>
      <c r="L184" s="4"/>
    </row>
    <row r="185">
      <c r="B185" s="22">
        <v>44700</v>
      </c>
      <c r="C185" s="21" t="str">
        <f>TEXT(Table16[[#This Row],[Fecha]],"DDDD")</f>
        <v>Thursday</v>
      </c>
      <c r="D185" s="23" t="s">
        <v>16</v>
      </c>
      <c r="E185" s="24" t="s">
        <v>14</v>
      </c>
      <c r="F185" s="25" t="str">
        <f>IF(Table16[[#This Row],[Enseñanza]]=Table16[[#This Row],[Guianza]],"Misma Persona","")</f>
        <v/>
      </c>
      <c r="L185" s="4"/>
    </row>
    <row r="186">
      <c r="B186" s="22">
        <v>44702</v>
      </c>
      <c r="C186" s="22" t="str">
        <f>TEXT(Table16[[#This Row],[Fecha]],"DDDD")</f>
        <v>Saturday</v>
      </c>
      <c r="D186" t="s">
        <v>18</v>
      </c>
      <c r="F186" s="25" t="str">
        <f>IF(Table16[[#This Row],[Enseñanza]]=Table16[[#This Row],[Guianza]],"Misma Persona","")</f>
        <v/>
      </c>
      <c r="L186" s="4"/>
    </row>
    <row r="187">
      <c r="B187" s="22">
        <v>44703</v>
      </c>
      <c r="C187" s="21" t="str">
        <f>TEXT(Table16[[#This Row],[Fecha]],"DDDD")</f>
        <v>Sunday</v>
      </c>
      <c r="D187" s="23" t="s">
        <v>15</v>
      </c>
      <c r="E187" s="24"/>
      <c r="F187" s="25" t="str">
        <f>IF(Table16[[#This Row],[Enseñanza]]=Table16[[#This Row],[Guianza]],"Misma Persona","")</f>
        <v/>
      </c>
      <c r="L187" s="4"/>
    </row>
    <row r="188">
      <c r="B188" s="22">
        <v>44707</v>
      </c>
      <c r="C188" s="21" t="str">
        <f>TEXT(Table16[[#This Row],[Fecha]],"DDDD")</f>
        <v>Thursday</v>
      </c>
      <c r="D188" s="23" t="s">
        <v>13</v>
      </c>
      <c r="E188" s="24" t="s">
        <v>15</v>
      </c>
      <c r="F188" s="25" t="str">
        <f>IF(Table16[[#This Row],[Enseñanza]]=Table16[[#This Row],[Guianza]],"Misma Persona","")</f>
        <v/>
      </c>
      <c r="L188" s="4"/>
    </row>
    <row r="189">
      <c r="B189" s="22">
        <v>44709</v>
      </c>
      <c r="C189" s="22" t="str">
        <f>TEXT(Table16[[#This Row],[Fecha]],"DDDD")</f>
        <v>Saturday</v>
      </c>
      <c r="D189" t="s">
        <v>14</v>
      </c>
      <c r="F189" s="25" t="str">
        <f>IF(Table16[[#This Row],[Enseñanza]]=Table16[[#This Row],[Guianza]],"Misma Persona","")</f>
        <v/>
      </c>
      <c r="L189" s="4"/>
    </row>
    <row r="190">
      <c r="B190" s="22">
        <v>44710</v>
      </c>
      <c r="C190" s="21" t="str">
        <f>TEXT(Table16[[#This Row],[Fecha]],"DDDD")</f>
        <v>Sunday</v>
      </c>
      <c r="D190" s="23" t="s">
        <v>18</v>
      </c>
      <c r="E190" s="24" t="s">
        <v>16</v>
      </c>
      <c r="F190" s="25" t="str">
        <f>IF(Table16[[#This Row],[Enseñanza]]=Table16[[#This Row],[Guianza]],"Misma Persona","")</f>
        <v/>
      </c>
      <c r="L190" s="4"/>
    </row>
    <row r="191">
      <c r="B191" s="22">
        <v>44714</v>
      </c>
      <c r="C191" s="21" t="str">
        <f>TEXT(Table16[[#This Row],[Fecha]],"DDDD")</f>
        <v>Thursday</v>
      </c>
      <c r="D191" s="23" t="s">
        <v>13</v>
      </c>
      <c r="E191" s="24" t="s">
        <v>16</v>
      </c>
      <c r="F191" s="25" t="str">
        <f>IF(Table16[[#This Row],[Enseñanza]]=Table16[[#This Row],[Guianza]],"Misma Persona","")</f>
        <v/>
      </c>
      <c r="L191" s="4"/>
    </row>
    <row r="192">
      <c r="B192" s="22">
        <v>44716</v>
      </c>
      <c r="C192" s="22" t="str">
        <f>TEXT(Table16[[#This Row],[Fecha]],"DDDD")</f>
        <v>Saturday</v>
      </c>
      <c r="D192" t="s">
        <v>15</v>
      </c>
      <c r="F192" s="25" t="str">
        <f>IF(Table16[[#This Row],[Enseñanza]]=Table16[[#This Row],[Guianza]],"Misma Persona","")</f>
        <v/>
      </c>
      <c r="L192" s="4"/>
    </row>
    <row r="193">
      <c r="B193" s="22">
        <v>44717</v>
      </c>
      <c r="C193" s="21" t="str">
        <f>TEXT(Table16[[#This Row],[Fecha]],"DDDD")</f>
        <v>Sunday</v>
      </c>
      <c r="D193" s="23" t="s">
        <v>16</v>
      </c>
      <c r="E193" s="24"/>
      <c r="F193" s="25" t="str">
        <f>IF(Table16[[#This Row],[Enseñanza]]=Table16[[#This Row],[Guianza]],"Misma Persona","")</f>
        <v/>
      </c>
      <c r="L193" s="4"/>
    </row>
    <row r="194">
      <c r="B194" s="22">
        <v>44721</v>
      </c>
      <c r="C194" s="21" t="str">
        <f>TEXT(Table16[[#This Row],[Fecha]],"DDDD")</f>
        <v>Thursday</v>
      </c>
      <c r="D194" s="23" t="s">
        <v>0</v>
      </c>
      <c r="E194" s="24" t="s">
        <v>15</v>
      </c>
      <c r="F194" t="str">
        <f>IF(Table16[[#This Row],[Enseñanza]]=Table16[[#This Row],[Guianza]],"Misma Persona","")</f>
        <v/>
      </c>
    </row>
    <row r="195">
      <c r="B195" s="22">
        <v>44724</v>
      </c>
      <c r="C195" s="21" t="str">
        <f>TEXT(Table16[[#This Row],[Fecha]],"DDDD")</f>
        <v>Sunday</v>
      </c>
      <c r="D195" s="23" t="s">
        <v>16</v>
      </c>
      <c r="E195" s="24"/>
      <c r="F195" t="str">
        <f>IF(Table16[[#This Row],[Enseñanza]]=Table16[[#This Row],[Guianza]],"Misma Persona","")</f>
        <v/>
      </c>
    </row>
    <row r="196">
      <c r="B196" s="22">
        <v>44728</v>
      </c>
      <c r="C196" s="21" t="str">
        <f>TEXT(Table16[[#This Row],[Fecha]],"DDDD")</f>
        <v>Thursday</v>
      </c>
      <c r="D196" s="23" t="s">
        <v>0</v>
      </c>
      <c r="E196" s="24" t="s">
        <v>14</v>
      </c>
      <c r="F196" t="str">
        <f>IF(Table16[[#This Row],[Enseñanza]]=Table16[[#This Row],[Guianza]],"Misma Persona","")</f>
        <v/>
      </c>
    </row>
    <row r="197">
      <c r="B197" s="22">
        <v>44731</v>
      </c>
      <c r="C197" s="21" t="str">
        <f>TEXT(Table16[[#This Row],[Fecha]],"DDDD")</f>
        <v>Sunday</v>
      </c>
      <c r="D197" s="23" t="s">
        <v>15</v>
      </c>
      <c r="E197" s="24"/>
      <c r="F197" t="str">
        <f>IF(Table16[[#This Row],[Enseñanza]]=Table16[[#This Row],[Guianza]],"Misma Persona","")</f>
        <v/>
      </c>
    </row>
    <row r="198">
      <c r="B198" s="22">
        <v>44735</v>
      </c>
      <c r="C198" s="21" t="str">
        <f>TEXT(Table16[[#This Row],[Fecha]],"DDDD")</f>
        <v>Thursday</v>
      </c>
      <c r="D198" s="23" t="s">
        <v>13</v>
      </c>
      <c r="E198" s="24" t="s">
        <v>16</v>
      </c>
      <c r="F198" t="str">
        <f>IF(Table16[[#This Row],[Enseñanza]]=Table16[[#This Row],[Guianza]],"Misma Persona","")</f>
        <v/>
      </c>
    </row>
    <row r="199">
      <c r="B199" s="22">
        <v>44738</v>
      </c>
      <c r="C199" s="21" t="str">
        <f>TEXT(Table16[[#This Row],[Fecha]],"DDDD")</f>
        <v>Sunday</v>
      </c>
      <c r="D199" s="23" t="s">
        <v>16</v>
      </c>
      <c r="E199" s="24"/>
      <c r="F199" t="str">
        <f>IF(Table16[[#This Row],[Enseñanza]]=Table16[[#This Row],[Guianza]],"Misma Persona","")</f>
        <v/>
      </c>
    </row>
    <row r="200">
      <c r="B200" s="22">
        <v>44742</v>
      </c>
      <c r="C200" s="21" t="str">
        <f>TEXT(Table16[[#This Row],[Fecha]],"DDDD")</f>
        <v>Thursday</v>
      </c>
      <c r="D200" s="23" t="s">
        <v>14</v>
      </c>
      <c r="E200" s="24" t="s">
        <v>15</v>
      </c>
      <c r="F200" t="str">
        <f>IF(Table16[[#This Row],[Enseñanza]]=Table16[[#This Row],[Guianza]],"Misma Persona","")</f>
        <v/>
      </c>
    </row>
    <row r="201">
      <c r="B201" s="22">
        <v>44745</v>
      </c>
      <c r="C201" s="21" t="str">
        <f>TEXT(Table16[[#This Row],[Fecha]],"DDDD")</f>
        <v>Sunday</v>
      </c>
      <c r="D201" s="23" t="s">
        <v>13</v>
      </c>
      <c r="E201" s="24"/>
      <c r="F201" t="str">
        <f>IF(Table16[[#This Row],[Enseñanza]]=Table16[[#This Row],[Guianza]],"Misma Persona","")</f>
        <v/>
      </c>
    </row>
    <row r="202">
      <c r="B202" s="22">
        <v>44749</v>
      </c>
      <c r="C202" s="21" t="str">
        <f>TEXT(Table16[[#This Row],[Fecha]],"DDDD")</f>
        <v>Thursday</v>
      </c>
      <c r="D202" s="23"/>
      <c r="E202" s="24" t="s">
        <v>15</v>
      </c>
      <c r="F202" t="str">
        <f>IF(Table16[[#This Row],[Enseñanza]]=Table16[[#This Row],[Guianza]],"Misma Persona","")</f>
        <v/>
      </c>
    </row>
    <row r="203">
      <c r="B203" s="22">
        <v>44752</v>
      </c>
      <c r="C203" s="21" t="str">
        <f>TEXT(Table16[[#This Row],[Fecha]],"DDDD")</f>
        <v>Sunday</v>
      </c>
      <c r="D203" s="23" t="s">
        <v>15</v>
      </c>
      <c r="E203" s="24" t="s">
        <v>16</v>
      </c>
      <c r="F203" t="str">
        <f>IF(Table16[[#This Row],[Enseñanza]]=Table16[[#This Row],[Guianza]],"Misma Persona","")</f>
        <v/>
      </c>
    </row>
    <row r="204">
      <c r="B204" s="22">
        <v>44756</v>
      </c>
      <c r="C204" s="21" t="str">
        <f>TEXT(Table16[[#This Row],[Fecha]],"DDDD")</f>
        <v>Thursday</v>
      </c>
      <c r="D204" s="23" t="s">
        <v>15</v>
      </c>
      <c r="E204" s="24" t="s">
        <v>14</v>
      </c>
      <c r="F204" t="str">
        <f>IF(Table16[[#This Row],[Enseñanza]]=Table16[[#This Row],[Guianza]],"Misma Persona","")</f>
        <v/>
      </c>
    </row>
    <row r="205">
      <c r="B205" s="22">
        <v>44759</v>
      </c>
      <c r="C205" s="21" t="str">
        <f>TEXT(Table16[[#This Row],[Fecha]],"DDDD")</f>
        <v>Sunday</v>
      </c>
      <c r="D205" s="23" t="s">
        <v>13</v>
      </c>
      <c r="E205" s="24" t="s">
        <v>15</v>
      </c>
      <c r="F205" t="str">
        <f>IF(Table16[[#This Row],[Enseñanza]]=Table16[[#This Row],[Guianza]],"Misma Persona","")</f>
        <v/>
      </c>
    </row>
    <row r="206">
      <c r="B206" s="22">
        <v>44763</v>
      </c>
      <c r="C206" s="21" t="str">
        <f>TEXT(Table16[[#This Row],[Fecha]],"DDDD")</f>
        <v>Thursday</v>
      </c>
      <c r="D206" s="23" t="s">
        <v>0</v>
      </c>
      <c r="E206" s="24" t="s">
        <v>16</v>
      </c>
      <c r="F206" t="str">
        <f>IF(Table16[[#This Row],[Enseñanza]]=Table16[[#This Row],[Guianza]],"Misma Persona","")</f>
        <v/>
      </c>
    </row>
    <row r="207">
      <c r="B207" s="22">
        <v>44766</v>
      </c>
      <c r="C207" s="21" t="str">
        <f>TEXT(Table16[[#This Row],[Fecha]],"DDDD")</f>
        <v>Sunday</v>
      </c>
      <c r="D207" s="23" t="s">
        <v>15</v>
      </c>
      <c r="E207" s="24" t="s">
        <v>15</v>
      </c>
      <c r="F207" t="str">
        <f>IF(Table16[[#This Row],[Enseñanza]]=Table16[[#This Row],[Guianza]],"Misma Persona","")</f>
        <v xml:space="preserve">Misma Persona</v>
      </c>
    </row>
    <row r="208">
      <c r="B208" s="22">
        <v>44770</v>
      </c>
      <c r="C208" s="21" t="str">
        <f>TEXT(Table16[[#This Row],[Fecha]],"DDDD")</f>
        <v>Thursday</v>
      </c>
      <c r="D208" s="23" t="s">
        <v>15</v>
      </c>
      <c r="E208" s="24" t="s">
        <v>16</v>
      </c>
      <c r="F208" t="str">
        <f>IF(Table16[[#This Row],[Enseñanza]]=Table16[[#This Row],[Guianza]],"Misma Persona","")</f>
        <v/>
      </c>
    </row>
    <row r="209">
      <c r="B209" s="22">
        <v>44773</v>
      </c>
      <c r="C209" s="21" t="str">
        <f>TEXT(Table16[[#This Row],[Fecha]],"DDDD")</f>
        <v>Sunday</v>
      </c>
      <c r="D209" s="23" t="s">
        <v>16</v>
      </c>
      <c r="E209" s="24" t="s">
        <v>16</v>
      </c>
      <c r="F209" t="str">
        <f>IF(Table16[[#This Row],[Enseñanza]]=Table16[[#This Row],[Guianza]],"Misma Persona","")</f>
        <v xml:space="preserve">Misma Persona</v>
      </c>
    </row>
    <row r="210">
      <c r="B210" s="22">
        <v>44777</v>
      </c>
      <c r="C210" s="21" t="str">
        <f>TEXT(Table16[[#This Row],[Fecha]],"DDDD")</f>
        <v>Thursday</v>
      </c>
      <c r="D210" s="23" t="s">
        <v>13</v>
      </c>
      <c r="E210" s="24" t="s">
        <v>15</v>
      </c>
      <c r="F210" t="str">
        <f>IF(Table16[[#This Row],[Enseñanza]]=Table16[[#This Row],[Guianza]],"Misma Persona","")</f>
        <v/>
      </c>
    </row>
    <row r="211">
      <c r="B211" s="22">
        <v>44780</v>
      </c>
      <c r="C211" s="21" t="str">
        <f>TEXT(Table16[[#This Row],[Fecha]],"DDDD")</f>
        <v>Sunday</v>
      </c>
      <c r="D211" s="23" t="s">
        <v>18</v>
      </c>
      <c r="E211" s="24" t="s">
        <v>15</v>
      </c>
      <c r="F211" t="str">
        <f>IF(Table16[[#This Row],[Enseñanza]]=Table16[[#This Row],[Guianza]],"Misma Persona","")</f>
        <v/>
      </c>
    </row>
    <row r="212">
      <c r="B212" s="22">
        <v>44784</v>
      </c>
      <c r="C212" s="21" t="str">
        <f>TEXT(Table16[[#This Row],[Fecha]],"DDDD")</f>
        <v>Thursday</v>
      </c>
      <c r="D212" s="23" t="s">
        <v>16</v>
      </c>
      <c r="E212" s="24" t="s">
        <v>14</v>
      </c>
      <c r="F212" t="str">
        <f>IF(Table16[[#This Row],[Enseñanza]]=Table16[[#This Row],[Guianza]],"Misma Persona","")</f>
        <v/>
      </c>
    </row>
    <row r="213">
      <c r="B213" s="22">
        <v>44787</v>
      </c>
      <c r="C213" s="21" t="str">
        <f>TEXT(Table16[[#This Row],[Fecha]],"DDDD")</f>
        <v>Sunday</v>
      </c>
      <c r="D213" s="23" t="s">
        <v>18</v>
      </c>
      <c r="E213" s="24" t="s">
        <v>16</v>
      </c>
      <c r="F213" t="str">
        <f>IF(Table16[[#This Row],[Enseñanza]]=Table16[[#This Row],[Guianza]],"Misma Persona","")</f>
        <v/>
      </c>
    </row>
    <row r="214">
      <c r="B214" s="22">
        <v>44791</v>
      </c>
      <c r="C214" s="21" t="str">
        <f>TEXT(Table16[[#This Row],[Fecha]],"DDDD")</f>
        <v>Thursday</v>
      </c>
      <c r="D214" s="23" t="s">
        <v>0</v>
      </c>
      <c r="E214" s="24" t="s">
        <v>15</v>
      </c>
      <c r="F214" t="str">
        <f>IF(Table16[[#This Row],[Enseñanza]]=Table16[[#This Row],[Guianza]],"Misma Persona","")</f>
        <v/>
      </c>
    </row>
    <row r="215">
      <c r="B215" s="22">
        <v>44794</v>
      </c>
      <c r="C215" s="21" t="str">
        <f>TEXT(Table16[[#This Row],[Fecha]],"DDDD")</f>
        <v>Sunday</v>
      </c>
      <c r="D215" s="23" t="s">
        <v>16</v>
      </c>
      <c r="E215" s="24" t="s">
        <v>15</v>
      </c>
      <c r="F215" t="str">
        <f>IF(Table16[[#This Row],[Enseñanza]]=Table16[[#This Row],[Guianza]],"Misma Persona","")</f>
        <v/>
      </c>
    </row>
    <row r="216">
      <c r="B216" s="22">
        <v>44798</v>
      </c>
      <c r="C216" s="21" t="str">
        <f>TEXT(Table16[[#This Row],[Fecha]],"DDDD")</f>
        <v>Thursday</v>
      </c>
      <c r="D216" s="23" t="s">
        <v>15</v>
      </c>
      <c r="E216" s="24" t="s">
        <v>16</v>
      </c>
      <c r="F216" t="str">
        <f>IF(Table16[[#This Row],[Enseñanza]]=Table16[[#This Row],[Guianza]],"Misma Persona","")</f>
        <v/>
      </c>
    </row>
    <row r="217">
      <c r="B217" s="22">
        <v>44801</v>
      </c>
      <c r="C217" s="21" t="str">
        <f>TEXT(Table16[[#This Row],[Fecha]],"DDDD")</f>
        <v>Sunday</v>
      </c>
      <c r="D217" s="23" t="s">
        <v>18</v>
      </c>
      <c r="E217" s="24" t="s">
        <v>16</v>
      </c>
      <c r="F217" t="str">
        <f>IF(Table16[[#This Row],[Enseñanza]]=Table16[[#This Row],[Guianza]],"Misma Persona","")</f>
        <v/>
      </c>
    </row>
    <row r="218">
      <c r="B218" s="22">
        <v>44805</v>
      </c>
      <c r="C218" s="21" t="str">
        <f>TEXT(Table16[[#This Row],[Fecha]],"DDDD")</f>
        <v>Thursday</v>
      </c>
      <c r="D218" s="23" t="s">
        <v>13</v>
      </c>
      <c r="E218" s="24" t="s">
        <v>14</v>
      </c>
      <c r="F218" t="str">
        <f>IF(Table16[[#This Row],[Enseñanza]]=Table16[[#This Row],[Guianza]],"Misma Persona","")</f>
        <v/>
      </c>
    </row>
    <row r="219">
      <c r="B219" s="22">
        <v>44808</v>
      </c>
      <c r="C219" s="21" t="str">
        <f>TEXT(Table16[[#This Row],[Fecha]],"DDDD")</f>
        <v>Sunday</v>
      </c>
      <c r="D219" s="23" t="s">
        <v>13</v>
      </c>
      <c r="E219" s="24" t="s">
        <v>15</v>
      </c>
      <c r="F219" t="str">
        <f>IF(Table16[[#This Row],[Enseñanza]]=Table16[[#This Row],[Guianza]],"Misma Persona","")</f>
        <v/>
      </c>
    </row>
    <row r="220">
      <c r="B220" s="22">
        <v>44812</v>
      </c>
      <c r="C220" s="21" t="str">
        <f>TEXT(Table16[[#This Row],[Fecha]],"DDDD")</f>
        <v>Thursday</v>
      </c>
      <c r="D220" s="23" t="s">
        <v>16</v>
      </c>
      <c r="E220" s="24" t="s">
        <v>15</v>
      </c>
      <c r="F220" t="str">
        <f>IF(Table16[[#This Row],[Enseñanza]]=Table16[[#This Row],[Guianza]],"Misma Persona","")</f>
        <v/>
      </c>
    </row>
    <row r="221">
      <c r="B221" s="22">
        <v>44815</v>
      </c>
      <c r="C221" s="21" t="str">
        <f>TEXT(Table16[[#This Row],[Fecha]],"DDDD")</f>
        <v>Sunday</v>
      </c>
      <c r="D221" s="23" t="s">
        <v>15</v>
      </c>
      <c r="E221" s="24" t="s">
        <v>16</v>
      </c>
      <c r="F221" t="str">
        <f>IF(Table16[[#This Row],[Enseñanza]]=Table16[[#This Row],[Guianza]],"Misma Persona","")</f>
        <v/>
      </c>
    </row>
    <row r="222">
      <c r="B222" s="22">
        <v>44819</v>
      </c>
      <c r="C222" s="21" t="str">
        <f>TEXT(Table16[[#This Row],[Fecha]],"DDDD")</f>
        <v>Thursday</v>
      </c>
      <c r="D222" s="23" t="s">
        <v>0</v>
      </c>
      <c r="E222" s="24" t="s">
        <v>16</v>
      </c>
      <c r="F222" t="str">
        <f>IF(Table16[[#This Row],[Enseñanza]]=Table16[[#This Row],[Guianza]],"Misma Persona","")</f>
        <v/>
      </c>
    </row>
    <row r="223">
      <c r="B223" s="22">
        <v>44822</v>
      </c>
      <c r="C223" s="21" t="str">
        <f>TEXT(Table16[[#This Row],[Fecha]],"DDDD")</f>
        <v>Sunday</v>
      </c>
      <c r="D223" s="23" t="s">
        <v>18</v>
      </c>
      <c r="E223" s="24" t="s">
        <v>15</v>
      </c>
      <c r="F223" t="str">
        <f>IF(Table16[[#This Row],[Enseñanza]]=Table16[[#This Row],[Guianza]],"Misma Persona","")</f>
        <v/>
      </c>
    </row>
    <row r="224">
      <c r="B224" s="22">
        <v>44826</v>
      </c>
      <c r="C224" s="21" t="str">
        <f>TEXT(Table16[[#This Row],[Fecha]],"DDDD")</f>
        <v>Thursday</v>
      </c>
      <c r="D224" s="23" t="s">
        <v>13</v>
      </c>
      <c r="E224" s="24" t="s">
        <v>14</v>
      </c>
      <c r="F224" t="str">
        <f>IF(Table16[[#This Row],[Enseñanza]]=Table16[[#This Row],[Guianza]],"Misma Persona","")</f>
        <v/>
      </c>
    </row>
    <row r="225">
      <c r="B225" s="22">
        <v>44829</v>
      </c>
      <c r="C225" s="21" t="str">
        <f>TEXT(Table16[[#This Row],[Fecha]],"DDDD")</f>
        <v>Sunday</v>
      </c>
      <c r="D225" s="23" t="s">
        <v>16</v>
      </c>
      <c r="E225" s="24" t="s">
        <v>15</v>
      </c>
      <c r="F225" t="str">
        <f>IF(Table16[[#This Row],[Enseñanza]]=Table16[[#This Row],[Guianza]],"Misma Persona","")</f>
        <v/>
      </c>
    </row>
    <row r="226">
      <c r="B226" s="22">
        <v>44833</v>
      </c>
      <c r="C226" s="21" t="str">
        <f>TEXT(Table16[[#This Row],[Fecha]],"DDDD")</f>
        <v>Thursday</v>
      </c>
      <c r="D226" s="23" t="s">
        <v>0</v>
      </c>
      <c r="E226" s="24" t="s">
        <v>16</v>
      </c>
      <c r="F226" t="str">
        <f>IF(Table16[[#This Row],[Enseñanza]]=Table16[[#This Row],[Guianza]],"Misma Persona","")</f>
        <v/>
      </c>
    </row>
    <row r="227">
      <c r="B227" s="22">
        <v>44836</v>
      </c>
      <c r="C227" s="21" t="str">
        <f>TEXT(Table16[[#This Row],[Fecha]],"DDDD")</f>
        <v>Sunday</v>
      </c>
      <c r="D227" s="23" t="s">
        <v>16</v>
      </c>
      <c r="E227" s="24" t="s">
        <v>15</v>
      </c>
      <c r="F227" t="str">
        <f>IF(Table16[[#This Row],[Enseñanza]]=Table16[[#This Row],[Guianza]],"Misma Persona","")</f>
        <v/>
      </c>
    </row>
    <row r="228">
      <c r="B228" s="22">
        <v>44840</v>
      </c>
      <c r="C228" s="21" t="str">
        <f>TEXT(Table16[[#This Row],[Fecha]],"DDDD")</f>
        <v>Thursday</v>
      </c>
      <c r="D228" s="23" t="s">
        <v>15</v>
      </c>
      <c r="E228" s="24" t="s">
        <v>14</v>
      </c>
      <c r="F228" t="str">
        <f>IF(Table16[[#This Row],[Enseñanza]]=Table16[[#This Row],[Guianza]],"Misma Persona","")</f>
        <v/>
      </c>
    </row>
    <row r="229">
      <c r="B229" s="22">
        <v>44843</v>
      </c>
      <c r="C229" s="21" t="str">
        <f>TEXT(Table16[[#This Row],[Fecha]],"DDDD")</f>
        <v>Sunday</v>
      </c>
      <c r="D229" s="23" t="s">
        <v>18</v>
      </c>
      <c r="E229" s="24" t="s">
        <v>15</v>
      </c>
      <c r="F229" t="str">
        <f>IF(Table16[[#This Row],[Enseñanza]]=Table16[[#This Row],[Guianza]],"Misma Persona","")</f>
        <v/>
      </c>
    </row>
    <row r="230">
      <c r="B230" s="22">
        <v>44847</v>
      </c>
      <c r="C230" s="21" t="str">
        <f>TEXT(Table16[[#This Row],[Fecha]],"DDDD")</f>
        <v>Thursday</v>
      </c>
      <c r="D230" s="23" t="s">
        <v>0</v>
      </c>
      <c r="E230" s="24" t="s">
        <v>15</v>
      </c>
      <c r="F230" t="str">
        <f>IF(Table16[[#This Row],[Enseñanza]]=Table16[[#This Row],[Guianza]],"Misma Persona","")</f>
        <v/>
      </c>
    </row>
    <row r="231">
      <c r="B231" s="22">
        <v>44850</v>
      </c>
      <c r="C231" s="21" t="str">
        <f>TEXT(Table16[[#This Row],[Fecha]],"DDDD")</f>
        <v>Sunday</v>
      </c>
      <c r="D231" s="23" t="s">
        <v>13</v>
      </c>
      <c r="E231" s="24" t="s">
        <v>16</v>
      </c>
      <c r="F231" t="str">
        <f>IF(Table16[[#This Row],[Enseñanza]]=Table16[[#This Row],[Guianza]],"Misma Persona","")</f>
        <v/>
      </c>
    </row>
    <row r="232">
      <c r="B232" s="22">
        <v>44854</v>
      </c>
      <c r="C232" s="21" t="str">
        <f>TEXT(Table16[[#This Row],[Fecha]],"DDDD")</f>
        <v>Thursday</v>
      </c>
      <c r="D232" s="23" t="s">
        <v>13</v>
      </c>
      <c r="E232" s="24" t="s">
        <v>16</v>
      </c>
      <c r="F232" t="str">
        <f>IF(Table16[[#This Row],[Enseñanza]]=Table16[[#This Row],[Guianza]],"Misma Persona","")</f>
        <v/>
      </c>
    </row>
    <row r="233">
      <c r="B233" s="22">
        <v>44857</v>
      </c>
      <c r="C233" s="21" t="str">
        <f>TEXT(Table16[[#This Row],[Fecha]],"DDDD")</f>
        <v>Sunday</v>
      </c>
      <c r="D233" s="23" t="s">
        <v>16</v>
      </c>
      <c r="E233" s="24" t="s">
        <v>15</v>
      </c>
      <c r="F233" t="str">
        <f>IF(Table16[[#This Row],[Enseñanza]]=Table16[[#This Row],[Guianza]],"Misma Persona","")</f>
        <v/>
      </c>
    </row>
    <row r="234">
      <c r="B234" s="22">
        <v>44861</v>
      </c>
      <c r="C234" s="21" t="str">
        <f>TEXT(Table16[[#This Row],[Fecha]],"DDDD")</f>
        <v>Thursday</v>
      </c>
      <c r="D234" s="23" t="s">
        <v>0</v>
      </c>
      <c r="E234" s="24" t="s">
        <v>14</v>
      </c>
      <c r="F234" t="str">
        <f>IF(Table16[[#This Row],[Enseñanza]]=Table16[[#This Row],[Guianza]],"Misma Persona","")</f>
        <v/>
      </c>
    </row>
    <row r="235">
      <c r="B235" s="22">
        <v>44864</v>
      </c>
      <c r="C235" s="21" t="str">
        <f>TEXT(Table16[[#This Row],[Fecha]],"DDDD")</f>
        <v>Sunday</v>
      </c>
      <c r="D235" s="23" t="s">
        <v>18</v>
      </c>
      <c r="E235" s="24" t="s">
        <v>16</v>
      </c>
      <c r="F235" t="str">
        <f>IF(Table16[[#This Row],[Enseñanza]]=Table16[[#This Row],[Guianza]],"Misma Persona","")</f>
        <v/>
      </c>
    </row>
    <row r="236">
      <c r="B236" s="22">
        <v>44868</v>
      </c>
      <c r="C236" s="21" t="str">
        <f>TEXT(Table16[[#This Row],[Fecha]],"DDDD")</f>
        <v>Thursday</v>
      </c>
      <c r="D236" s="23" t="s">
        <v>13</v>
      </c>
      <c r="E236" s="24" t="s">
        <v>15</v>
      </c>
      <c r="F236" t="str">
        <f>IF(Table16[[#This Row],[Enseñanza]]=Table16[[#This Row],[Guianza]],"Misma Persona","")</f>
        <v/>
      </c>
    </row>
    <row r="237">
      <c r="B237" s="22">
        <v>44871</v>
      </c>
      <c r="C237" s="21" t="str">
        <f>TEXT(Table16[[#This Row],[Fecha]],"DDDD")</f>
        <v>Sunday</v>
      </c>
      <c r="D237" s="23" t="s">
        <v>13</v>
      </c>
      <c r="E237" s="24" t="s">
        <v>15</v>
      </c>
      <c r="F237" t="str">
        <f>IF(Table16[[#This Row],[Enseñanza]]=Table16[[#This Row],[Guianza]],"Misma Persona","")</f>
        <v/>
      </c>
    </row>
    <row r="238">
      <c r="B238" s="22">
        <v>44875</v>
      </c>
      <c r="C238" s="21" t="str">
        <f>TEXT(Table16[[#This Row],[Fecha]],"DDDD")</f>
        <v>Thursday</v>
      </c>
      <c r="D238" s="23" t="s">
        <v>0</v>
      </c>
      <c r="E238" s="24" t="s">
        <v>14</v>
      </c>
      <c r="F238" t="str">
        <f>IF(Table16[[#This Row],[Enseñanza]]=Table16[[#This Row],[Guianza]],"Misma Persona","")</f>
        <v/>
      </c>
    </row>
    <row r="239">
      <c r="B239" s="22">
        <v>44878</v>
      </c>
      <c r="C239" s="22" t="str">
        <f>TEXT(Table16[[#This Row],[Fecha]],"DDDD")</f>
        <v>Sunday</v>
      </c>
      <c r="D239" s="23" t="s">
        <v>15</v>
      </c>
      <c r="E239" s="24" t="s">
        <v>16</v>
      </c>
      <c r="F239" t="str">
        <f>IF(Table16[[#This Row],[Enseñanza]]=Table16[[#This Row],[Guianza]],"Misma Persona","")</f>
        <v/>
      </c>
    </row>
    <row r="240">
      <c r="B240" s="22">
        <v>44882</v>
      </c>
      <c r="C240" s="22" t="str">
        <f>TEXT(Table16[[#This Row],[Fecha]],"DDDD")</f>
        <v>Thursday</v>
      </c>
      <c r="D240" t="s">
        <v>16</v>
      </c>
      <c r="E240" s="24" t="s">
        <v>14</v>
      </c>
      <c r="F240" t="str">
        <f>IF(Table16[[#This Row],[Enseñanza]]=Table16[[#This Row],[Guianza]],"Misma Persona","")</f>
        <v/>
      </c>
    </row>
    <row r="241">
      <c r="B241" s="22">
        <v>44885</v>
      </c>
      <c r="C241" s="22" t="str">
        <f>TEXT(Table16[[#This Row],[Fecha]],"DDDD")</f>
        <v>Sunday</v>
      </c>
      <c r="D241" s="28" t="s">
        <v>16</v>
      </c>
      <c r="E241" s="24" t="s">
        <v>15</v>
      </c>
      <c r="F241" t="str">
        <f>IF(Table16[[#This Row],[Enseñanza]]=Table16[[#This Row],[Guianza]],"Misma Persona","")</f>
        <v/>
      </c>
    </row>
    <row r="242">
      <c r="B242" s="22">
        <v>44889</v>
      </c>
      <c r="C242" s="22" t="str">
        <f>TEXT(Table16[[#This Row],[Fecha]],"DDDD")</f>
        <v>Thursday</v>
      </c>
      <c r="D242" t="s">
        <v>0</v>
      </c>
      <c r="E242" s="24" t="s">
        <v>16</v>
      </c>
      <c r="F242" t="str">
        <f>IF(Table16[[#This Row],[Enseñanza]]=Table16[[#This Row],[Guianza]],"Misma Persona","")</f>
        <v/>
      </c>
    </row>
    <row r="243">
      <c r="B243" s="22">
        <v>44892</v>
      </c>
      <c r="C243" s="22" t="str">
        <f>TEXT(Table16[[#This Row],[Fecha]],"DDDD")</f>
        <v>Sunday</v>
      </c>
      <c r="D243" t="s">
        <v>15</v>
      </c>
      <c r="E243" s="24" t="s">
        <v>16</v>
      </c>
      <c r="F243" t="str">
        <f>IF(Table16[[#This Row],[Enseñanza]]=Table16[[#This Row],[Guianza]],"Misma Persona","")</f>
        <v/>
      </c>
    </row>
    <row r="244">
      <c r="B244" s="22">
        <v>44896</v>
      </c>
      <c r="C244" s="22" t="str">
        <f>TEXT(Table16[[#This Row],[Fecha]],"DDDD")</f>
        <v>Thursday</v>
      </c>
      <c r="D244" t="s">
        <v>13</v>
      </c>
      <c r="E244" s="24" t="s">
        <v>16</v>
      </c>
      <c r="F244" t="str">
        <f>IF(Table16[[#This Row],[Enseñanza]]=Table16[[#This Row],[Guianza]],"Misma Persona","")</f>
        <v/>
      </c>
    </row>
    <row r="245">
      <c r="B245" s="22">
        <v>44899</v>
      </c>
      <c r="C245" s="22" t="str">
        <f>TEXT(Table16[[#This Row],[Fecha]],"DDDD")</f>
        <v>Sunday</v>
      </c>
      <c r="D245" t="s">
        <v>15</v>
      </c>
      <c r="E245" s="24" t="s">
        <v>16</v>
      </c>
      <c r="F245" t="str">
        <f>IF(Table16[[#This Row],[Enseñanza]]=Table16[[#This Row],[Guianza]],"Misma Persona","")</f>
        <v/>
      </c>
    </row>
    <row r="246">
      <c r="B246" s="22">
        <v>44903</v>
      </c>
      <c r="C246" s="22" t="str">
        <f>TEXT(Table16[[#This Row],[Fecha]],"DDDD")</f>
        <v>Thursday</v>
      </c>
      <c r="D246" t="s">
        <v>16</v>
      </c>
      <c r="E246" s="24" t="s">
        <v>15</v>
      </c>
      <c r="F246" t="str">
        <f>IF(Table16[[#This Row],[Enseñanza]]=Table16[[#This Row],[Guianza]],"Misma Persona","")</f>
        <v/>
      </c>
    </row>
    <row r="247">
      <c r="B247" s="22">
        <v>44906</v>
      </c>
      <c r="C247" s="22" t="str">
        <f>TEXT(Table16[[#This Row],[Fecha]],"DDDD")</f>
        <v>Sunday</v>
      </c>
      <c r="D247" t="s">
        <v>13</v>
      </c>
      <c r="E247" s="24" t="s">
        <v>15</v>
      </c>
      <c r="F247" t="str">
        <f>IF(Table16[[#This Row],[Enseñanza]]=Table16[[#This Row],[Guianza]],"Misma Persona","")</f>
        <v/>
      </c>
    </row>
    <row r="248">
      <c r="B248" s="22">
        <v>44910</v>
      </c>
      <c r="C248" s="22" t="str">
        <f>TEXT(Table16[[#This Row],[Fecha]],"DDDD")</f>
        <v>Thursday</v>
      </c>
      <c r="D248" t="s">
        <v>13</v>
      </c>
      <c r="E248" t="s">
        <v>14</v>
      </c>
      <c r="F248" t="str">
        <f>IF(Table16[[#This Row],[Enseñanza]]=Table16[[#This Row],[Guianza]],"Misma Persona","")</f>
        <v/>
      </c>
    </row>
    <row r="249">
      <c r="B249" s="22">
        <v>44913</v>
      </c>
      <c r="C249" s="22" t="str">
        <f>TEXT(Table16[[#This Row],[Fecha]],"DDDD")</f>
        <v>Sunday</v>
      </c>
      <c r="D249" t="s">
        <v>16</v>
      </c>
      <c r="E249" t="s">
        <v>15</v>
      </c>
      <c r="F249" t="str">
        <f>IF(Table16[[#This Row],[Enseñanza]]=Table16[[#This Row],[Guianza]],"Misma Persona","")</f>
        <v/>
      </c>
    </row>
    <row r="250">
      <c r="B250" s="22">
        <v>44917</v>
      </c>
      <c r="C250" s="22" t="str">
        <f>TEXT(Table16[[#This Row],[Fecha]],"DDDD")</f>
        <v>Thursday</v>
      </c>
      <c r="D250" t="s">
        <v>0</v>
      </c>
      <c r="E250" t="s">
        <v>14</v>
      </c>
      <c r="F250" t="str">
        <f>IF(Table16[[#This Row],[Enseñanza]]=Table16[[#This Row],[Guianza]],"Misma Persona","")</f>
        <v/>
      </c>
    </row>
    <row r="251">
      <c r="B251" s="22">
        <v>44920</v>
      </c>
      <c r="C251" s="22" t="str">
        <f>TEXT(Table16[[#This Row],[Fecha]],"DDDD")</f>
        <v>Sunday</v>
      </c>
      <c r="D251" t="s">
        <v>13</v>
      </c>
      <c r="E251" t="s">
        <v>15</v>
      </c>
      <c r="F251" t="str">
        <f>IF(Table16[[#This Row],[Enseñanza]]=Table16[[#This Row],[Guianza]],"Misma Persona","")</f>
        <v/>
      </c>
    </row>
    <row r="252">
      <c r="B252" s="22">
        <v>44924</v>
      </c>
      <c r="C252" s="22" t="str">
        <f>TEXT(Table16[[#This Row],[Fecha]],"DDDD")</f>
        <v>Thursday</v>
      </c>
      <c r="D252" t="s">
        <v>16</v>
      </c>
      <c r="E252" t="s">
        <v>15</v>
      </c>
      <c r="F252" t="str">
        <f>IF(Table16[[#This Row],[Enseñanza]]=Table16[[#This Row],[Guianza]],"Misma Persona","")</f>
        <v/>
      </c>
    </row>
    <row r="253">
      <c r="B253" s="22">
        <v>44927</v>
      </c>
      <c r="C253" s="22" t="str">
        <f>TEXT(Table16[[#This Row],[Fecha]],"DDDD")</f>
        <v>Sunday</v>
      </c>
      <c r="D253" t="s">
        <v>13</v>
      </c>
      <c r="E253" t="s">
        <v>15</v>
      </c>
      <c r="F253" t="str">
        <f>IF(Table16[[#This Row],[Enseñanza]]=Table16[[#This Row],[Guianza]],"Misma Persona","")</f>
        <v/>
      </c>
    </row>
    <row r="254">
      <c r="B254" s="22">
        <v>44931</v>
      </c>
      <c r="C254" s="22" t="str">
        <f>TEXT(Table16[[#This Row],[Fecha]],"DDDD")</f>
        <v>Thursday</v>
      </c>
      <c r="D254" t="s">
        <v>15</v>
      </c>
      <c r="E254" t="s">
        <v>16</v>
      </c>
      <c r="F254" t="str">
        <f>IF(Table16[[#This Row],[Enseñanza]]=Table16[[#This Row],[Guianza]],"Misma Persona","")</f>
        <v/>
      </c>
    </row>
    <row r="255">
      <c r="B255" s="22">
        <v>44934</v>
      </c>
      <c r="C255" s="22" t="str">
        <f>TEXT(Table16[[#This Row],[Fecha]],"DDDD")</f>
        <v>Sunday</v>
      </c>
      <c r="D255" t="s">
        <v>0</v>
      </c>
      <c r="E255" t="s">
        <v>16</v>
      </c>
      <c r="F255" t="str">
        <f>IF(Table16[[#This Row],[Enseñanza]]=Table16[[#This Row],[Guianza]],"Misma Persona","")</f>
        <v/>
      </c>
    </row>
    <row r="256">
      <c r="B256" s="22">
        <v>44938</v>
      </c>
      <c r="C256" s="22" t="str">
        <f>TEXT(Table16[[#This Row],[Fecha]],"DDDD")</f>
        <v>Thursday</v>
      </c>
      <c r="D256" t="s">
        <v>16</v>
      </c>
      <c r="E256" t="s">
        <v>14</v>
      </c>
      <c r="F256" t="str">
        <f>IF(Table16[[#This Row],[Enseñanza]]=Table16[[#This Row],[Guianza]],"Misma Persona","")</f>
        <v/>
      </c>
    </row>
    <row r="257">
      <c r="B257" s="22">
        <v>44941</v>
      </c>
      <c r="C257" s="22" t="str">
        <f>TEXT(Table16[[#This Row],[Fecha]],"DDDD")</f>
        <v>Sunday</v>
      </c>
      <c r="D257" t="s">
        <v>13</v>
      </c>
      <c r="E257" t="s">
        <v>15</v>
      </c>
      <c r="F257" t="str">
        <f>IF(Table16[[#This Row],[Enseñanza]]=Table16[[#This Row],[Guianza]],"Misma Persona","")</f>
        <v/>
      </c>
    </row>
    <row r="258">
      <c r="B258" s="22">
        <v>44945</v>
      </c>
      <c r="C258" s="22" t="str">
        <f>TEXT(Table16[[#This Row],[Fecha]],"DDDD")</f>
        <v>Thursday</v>
      </c>
      <c r="D258" t="s">
        <v>16</v>
      </c>
      <c r="E258" t="s">
        <v>15</v>
      </c>
      <c r="F258" t="str">
        <f>IF(Table16[[#This Row],[Enseñanza]]=Table16[[#This Row],[Guianza]],"Misma Persona","")</f>
        <v/>
      </c>
    </row>
    <row r="259">
      <c r="B259" s="22">
        <v>44948</v>
      </c>
      <c r="C259" s="22" t="str">
        <f>TEXT(Table16[[#This Row],[Fecha]],"DDDD")</f>
        <v>Sunday</v>
      </c>
      <c r="D259" t="s">
        <v>15</v>
      </c>
      <c r="E259" t="s">
        <v>16</v>
      </c>
      <c r="F259" t="str">
        <f>IF(Table16[[#This Row],[Enseñanza]]=Table16[[#This Row],[Guianza]],"Misma Persona","")</f>
        <v/>
      </c>
    </row>
    <row r="260">
      <c r="B260" s="22">
        <v>44952</v>
      </c>
      <c r="C260" s="22" t="str">
        <f>TEXT(Table16[[#This Row],[Fecha]],"DDDD")</f>
        <v>Thursday</v>
      </c>
      <c r="D260" t="s">
        <v>13</v>
      </c>
      <c r="E260" t="s">
        <v>16</v>
      </c>
      <c r="F260" t="str">
        <f>IF(Table16[[#This Row],[Enseñanza]]=Table16[[#This Row],[Guianza]],"Misma Persona","")</f>
        <v/>
      </c>
    </row>
    <row r="261">
      <c r="B261" s="22">
        <v>44955</v>
      </c>
      <c r="C261" s="22" t="str">
        <f>TEXT(Table16[[#This Row],[Fecha]],"DDDD")</f>
        <v>Sunday</v>
      </c>
      <c r="D261" t="s">
        <v>16</v>
      </c>
      <c r="E261" t="s">
        <v>15</v>
      </c>
      <c r="F261" t="str">
        <f>IF(Table16[[#This Row],[Enseñanza]]=Table16[[#This Row],[Guianza]],"Misma Persona","")</f>
        <v/>
      </c>
    </row>
    <row r="262">
      <c r="B262" s="22">
        <v>44959</v>
      </c>
      <c r="C262" s="22" t="str">
        <f>TEXT(Table16[[#This Row],[Fecha]],"DDDD")</f>
        <v>Thursday</v>
      </c>
      <c r="D262" t="s">
        <v>0</v>
      </c>
      <c r="E262" t="s">
        <v>15</v>
      </c>
      <c r="F262" t="str">
        <f>IF(Table16[[#This Row],[Enseñanza]]=Table16[[#This Row],[Guianza]],"Misma Persona","")</f>
        <v/>
      </c>
    </row>
    <row r="263">
      <c r="B263" s="22">
        <v>44962</v>
      </c>
      <c r="C263" s="22" t="str">
        <f>TEXT(Table16[[#This Row],[Fecha]],"DDDD")</f>
        <v>Sunday</v>
      </c>
      <c r="D263" t="s">
        <v>13</v>
      </c>
      <c r="E263" t="s">
        <v>16</v>
      </c>
      <c r="F263" t="str">
        <f>IF(Table16[[#This Row],[Enseñanza]]=Table16[[#This Row],[Guianza]],"Misma Persona","")</f>
        <v/>
      </c>
      <c r="I263" s="27"/>
    </row>
    <row r="264">
      <c r="B264" s="22">
        <v>44966</v>
      </c>
      <c r="C264" s="22" t="str">
        <f>TEXT(Table16[[#This Row],[Fecha]],"DDDD")</f>
        <v>Thursday</v>
      </c>
      <c r="D264" t="s">
        <v>16</v>
      </c>
      <c r="E264" t="s">
        <v>16</v>
      </c>
      <c r="F264" t="str">
        <f>IF(Table16[[#This Row],[Enseñanza]]=Table16[[#This Row],[Guianza]],"Misma Persona","")</f>
        <v xml:space="preserve">Misma Persona</v>
      </c>
    </row>
    <row r="265">
      <c r="B265" s="22">
        <v>44969</v>
      </c>
      <c r="C265" s="22" t="str">
        <f>TEXT(Table16[[#This Row],[Fecha]],"DDDD")</f>
        <v>Sunday</v>
      </c>
      <c r="D265" t="s">
        <v>16</v>
      </c>
      <c r="E265" t="s">
        <v>15</v>
      </c>
      <c r="F265" t="str">
        <f>IF(Table16[[#This Row],[Enseñanza]]=Table16[[#This Row],[Guianza]],"Misma Persona","")</f>
        <v/>
      </c>
    </row>
    <row r="266">
      <c r="B266" s="22">
        <v>44973</v>
      </c>
      <c r="C266" s="22" t="str">
        <f>TEXT(Table16[[#This Row],[Fecha]],"DDDD")</f>
        <v>Thursday</v>
      </c>
      <c r="D266" t="s">
        <v>15</v>
      </c>
      <c r="E266" t="s">
        <v>16</v>
      </c>
      <c r="F266" t="str">
        <f>IF(Table16[[#This Row],[Enseñanza]]=Table16[[#This Row],[Guianza]],"Misma Persona","")</f>
        <v/>
      </c>
    </row>
    <row r="267">
      <c r="B267" s="22">
        <v>44976</v>
      </c>
      <c r="C267" s="22" t="str">
        <f>TEXT(Table16[[#This Row],[Fecha]],"DDDD")</f>
        <v>Sunday</v>
      </c>
      <c r="D267" t="s">
        <v>15</v>
      </c>
      <c r="E267" t="s">
        <v>16</v>
      </c>
      <c r="F267" t="str">
        <f>IF(Table16[[#This Row],[Enseñanza]]=Table16[[#This Row],[Guianza]],"Misma Persona","")</f>
        <v/>
      </c>
    </row>
    <row r="268">
      <c r="B268" s="22">
        <v>44980</v>
      </c>
      <c r="C268" s="22" t="str">
        <f>TEXT(Table16[[#This Row],[Fecha]],"DDDD")</f>
        <v>Thursday</v>
      </c>
      <c r="D268" t="s">
        <v>13</v>
      </c>
      <c r="E268" t="s">
        <v>14</v>
      </c>
      <c r="F268" t="str">
        <f>IF(Table16[[#This Row],[Enseñanza]]=Table16[[#This Row],[Guianza]],"Misma Persona","")</f>
        <v/>
      </c>
      <c r="I268" s="27"/>
    </row>
    <row r="269">
      <c r="B269" s="22">
        <v>44983</v>
      </c>
      <c r="C269" s="22" t="str">
        <f>TEXT(Table16[[#This Row],[Fecha]],"DDDD")</f>
        <v>Sunday</v>
      </c>
      <c r="D269" t="s">
        <v>13</v>
      </c>
      <c r="E269" t="s">
        <v>15</v>
      </c>
      <c r="F269" t="str">
        <f>IF(Table16[[#This Row],[Enseñanza]]=Table16[[#This Row],[Guianza]],"Misma Persona","")</f>
        <v/>
      </c>
    </row>
    <row r="270">
      <c r="B270" s="22">
        <v>44987</v>
      </c>
      <c r="C270" s="22" t="str">
        <f>TEXT(Table16[[#This Row],[Fecha]],"DDDD")</f>
        <v>Thursday</v>
      </c>
      <c r="D270" t="s">
        <v>16</v>
      </c>
      <c r="E270" t="s">
        <v>15</v>
      </c>
      <c r="F270" t="str">
        <f>IF(Table16[[#This Row],[Enseñanza]]=Table16[[#This Row],[Guianza]],"Misma Persona","")</f>
        <v/>
      </c>
    </row>
    <row r="271">
      <c r="B271" s="22">
        <v>44990</v>
      </c>
      <c r="C271" s="22" t="str">
        <f>TEXT(Table16[[#This Row],[Fecha]],"DDDD")</f>
        <v>Sunday</v>
      </c>
      <c r="D271" t="s">
        <v>16</v>
      </c>
      <c r="E271" t="s">
        <v>15</v>
      </c>
      <c r="F271" t="str">
        <f>IF(Table16[[#This Row],[Enseñanza]]=Table16[[#This Row],[Guianza]],"Misma Persona","")</f>
        <v/>
      </c>
    </row>
    <row r="272">
      <c r="B272" s="22">
        <v>44994</v>
      </c>
      <c r="C272" s="22" t="str">
        <f>TEXT(Table16[[#This Row],[Fecha]],"DDDD")</f>
        <v>Thursday</v>
      </c>
      <c r="D272" t="s">
        <v>0</v>
      </c>
      <c r="E272" t="s">
        <v>14</v>
      </c>
      <c r="F272" t="str">
        <f>IF(Table16[[#This Row],[Enseñanza]]=Table16[[#This Row],[Guianza]],"Misma Persona","")</f>
        <v/>
      </c>
    </row>
    <row r="273">
      <c r="B273" s="22">
        <v>44997</v>
      </c>
      <c r="C273" s="22" t="str">
        <f>TEXT(Table16[[#This Row],[Fecha]],"DDDD")</f>
        <v>Sunday</v>
      </c>
      <c r="D273" t="s">
        <v>13</v>
      </c>
      <c r="E273" t="s">
        <v>15</v>
      </c>
      <c r="F273" t="str">
        <f>IF(Table16[[#This Row],[Enseñanza]]=Table16[[#This Row],[Guianza]],"Misma Persona","")</f>
        <v/>
      </c>
    </row>
    <row r="274">
      <c r="B274" s="22">
        <v>45001</v>
      </c>
      <c r="C274" s="22" t="str">
        <f>TEXT(Table16[[#This Row],[Fecha]],"DDDD")</f>
        <v>Thursday</v>
      </c>
      <c r="D274" t="s">
        <v>0</v>
      </c>
      <c r="E274" t="s">
        <v>15</v>
      </c>
      <c r="F274" t="str">
        <f>IF(Table16[[#This Row],[Enseñanza]]=Table16[[#This Row],[Guianza]],"Misma Persona","")</f>
        <v/>
      </c>
    </row>
    <row r="275">
      <c r="B275" s="22">
        <v>45004</v>
      </c>
      <c r="C275" s="22" t="str">
        <f>TEXT(Table16[[#This Row],[Fecha]],"DDDD")</f>
        <v>Sunday</v>
      </c>
      <c r="D275" t="s">
        <v>15</v>
      </c>
      <c r="E275" t="s">
        <v>16</v>
      </c>
      <c r="F275" t="str">
        <f>IF(Table16[[#This Row],[Enseñanza]]=Table16[[#This Row],[Guianza]],"Misma Persona","")</f>
        <v/>
      </c>
    </row>
    <row r="276">
      <c r="B276" s="22">
        <v>45008</v>
      </c>
      <c r="C276" s="22" t="str">
        <f>TEXT(Table16[[#This Row],[Fecha]],"DDDD")</f>
        <v>Thursday</v>
      </c>
      <c r="D276" t="s">
        <v>16</v>
      </c>
      <c r="E276" t="s">
        <v>15</v>
      </c>
      <c r="F276" t="str">
        <f>IF(Table16[[#This Row],[Enseñanza]]=Table16[[#This Row],[Guianza]],"Misma Persona","")</f>
        <v/>
      </c>
    </row>
    <row r="277">
      <c r="B277" s="22">
        <v>45011</v>
      </c>
      <c r="C277" s="22" t="str">
        <f>TEXT(Table16[[#This Row],[Fecha]],"DDDD")</f>
        <v>Sunday</v>
      </c>
      <c r="D277" t="s">
        <v>13</v>
      </c>
      <c r="E277" t="s">
        <v>16</v>
      </c>
      <c r="F277" t="str">
        <f>IF(Table16[[#This Row],[Enseñanza]]=Table16[[#This Row],[Guianza]],"Misma Persona","")</f>
        <v/>
      </c>
    </row>
    <row r="278">
      <c r="B278" s="22">
        <v>45015</v>
      </c>
      <c r="C278" s="22" t="str">
        <f>TEXT(Table16[[#This Row],[Fecha]],"DDDD")</f>
        <v>Thursday</v>
      </c>
      <c r="D278" t="s">
        <v>15</v>
      </c>
      <c r="E278" t="s">
        <v>16</v>
      </c>
      <c r="F278" t="str">
        <f>IF(Table16[[#This Row],[Enseñanza]]=Table16[[#This Row],[Guianza]],"Misma Persona","")</f>
        <v/>
      </c>
    </row>
    <row r="279">
      <c r="B279" s="22">
        <v>45018</v>
      </c>
      <c r="C279" s="22" t="str">
        <f>TEXT(Table16[[#This Row],[Fecha]],"DDDD")</f>
        <v>Sunday</v>
      </c>
      <c r="D279" t="s">
        <v>13</v>
      </c>
      <c r="E279" t="s">
        <v>16</v>
      </c>
      <c r="F279" t="str">
        <f>IF(Table16[[#This Row],[Enseñanza]]=Table16[[#This Row],[Guianza]],"Misma Persona","")</f>
        <v/>
      </c>
    </row>
    <row r="280">
      <c r="B280" s="22">
        <v>45022</v>
      </c>
      <c r="C280" s="22" t="str">
        <f>TEXT(Table16[[#This Row],[Fecha]],"DDDD")</f>
        <v>Thursday</v>
      </c>
      <c r="D280" t="s">
        <v>16</v>
      </c>
      <c r="E280" t="s">
        <v>15</v>
      </c>
      <c r="F280" t="str">
        <f>IF(Table16[[#This Row],[Enseñanza]]=Table16[[#This Row],[Guianza]],"Misma Persona","")</f>
        <v/>
      </c>
    </row>
    <row r="281">
      <c r="B281" s="22">
        <v>45025</v>
      </c>
      <c r="C281" s="22" t="str">
        <f>TEXT(Table16[[#This Row],[Fecha]],"DDDD")</f>
        <v>Sunday</v>
      </c>
      <c r="D281" t="s">
        <v>13</v>
      </c>
      <c r="E281" t="s">
        <v>16</v>
      </c>
      <c r="F281" t="str">
        <f>IF(Table16[[#This Row],[Enseñanza]]=Table16[[#This Row],[Guianza]],"Misma Persona","")</f>
        <v/>
      </c>
    </row>
    <row r="282">
      <c r="B282" s="22">
        <v>45029</v>
      </c>
      <c r="C282" s="22" t="str">
        <f>TEXT(Table16[[#This Row],[Fecha]],"DDDD")</f>
        <v>Thursday</v>
      </c>
      <c r="D282" t="s">
        <v>0</v>
      </c>
      <c r="E282" t="s">
        <v>15</v>
      </c>
      <c r="F282" t="str">
        <f>IF(Table16[[#This Row],[Enseñanza]]=Table16[[#This Row],[Guianza]],"Misma Persona","")</f>
        <v/>
      </c>
    </row>
    <row r="283">
      <c r="B283" s="22">
        <v>45032</v>
      </c>
      <c r="C283" s="22" t="str">
        <f>TEXT(Table16[[#This Row],[Fecha]],"DDDD")</f>
        <v>Sunday</v>
      </c>
      <c r="D283" t="s">
        <v>15</v>
      </c>
      <c r="E283" t="s">
        <v>15</v>
      </c>
      <c r="F283" t="str">
        <f>IF(Table16[[#This Row],[Enseñanza]]=Table16[[#This Row],[Guianza]],"Misma Persona","")</f>
        <v xml:space="preserve">Misma Persona</v>
      </c>
    </row>
    <row r="284">
      <c r="B284" s="22">
        <v>45036</v>
      </c>
      <c r="C284" s="22" t="str">
        <f>TEXT(Table16[[#This Row],[Fecha]],"DDDD")</f>
        <v>Thursday</v>
      </c>
      <c r="D284" t="s">
        <v>15</v>
      </c>
      <c r="E284" t="s">
        <v>16</v>
      </c>
      <c r="F284" t="str">
        <f>IF(Table16[[#This Row],[Enseñanza]]=Table16[[#This Row],[Guianza]],"Misma Persona","")</f>
        <v/>
      </c>
    </row>
    <row r="285">
      <c r="B285" s="22">
        <v>45039</v>
      </c>
      <c r="C285" s="22" t="str">
        <f>TEXT(Table16[[#This Row],[Fecha]],"DDDD")</f>
        <v>Sunday</v>
      </c>
      <c r="D285" t="s">
        <v>16</v>
      </c>
      <c r="E285" t="s">
        <v>15</v>
      </c>
      <c r="F285" t="str">
        <f>IF(Table16[[#This Row],[Enseñanza]]=Table16[[#This Row],[Guianza]],"Misma Persona","")</f>
        <v/>
      </c>
    </row>
    <row r="286">
      <c r="B286" s="22">
        <v>45043</v>
      </c>
      <c r="C286" s="22" t="str">
        <f>TEXT(Table16[[#This Row],[Fecha]],"DDDD")</f>
        <v>Thursday</v>
      </c>
      <c r="D286" t="s">
        <v>16</v>
      </c>
      <c r="E286" t="s">
        <v>14</v>
      </c>
      <c r="F286" t="str">
        <f>IF(Table16[[#This Row],[Enseñanza]]=Table16[[#This Row],[Guianza]],"Misma Persona","")</f>
        <v/>
      </c>
    </row>
    <row r="287">
      <c r="B287" s="22">
        <v>45046</v>
      </c>
      <c r="C287" s="22" t="str">
        <f>TEXT(Table16[[#This Row],[Fecha]],"DDDD")</f>
        <v>Sunday</v>
      </c>
      <c r="D287" t="s">
        <v>13</v>
      </c>
      <c r="E287" t="s">
        <v>16</v>
      </c>
      <c r="F287" t="str">
        <f>IF(Table16[[#This Row],[Enseñanza]]=Table16[[#This Row],[Guianza]],"Misma Persona","")</f>
        <v/>
      </c>
    </row>
    <row r="288">
      <c r="B288" s="22">
        <v>45050</v>
      </c>
      <c r="C288" s="22" t="str">
        <f>TEXT(Table16[[#This Row],[Fecha]],"DDDD")</f>
        <v>Thursday</v>
      </c>
      <c r="D288" t="s">
        <v>13</v>
      </c>
      <c r="E288" t="s">
        <v>15</v>
      </c>
      <c r="F288" t="str">
        <f>IF(Table16[[#This Row],[Enseñanza]]=Table16[[#This Row],[Guianza]],"Misma Persona","")</f>
        <v/>
      </c>
    </row>
    <row r="289">
      <c r="B289" s="22">
        <v>45053</v>
      </c>
      <c r="C289" s="22" t="str">
        <f>TEXT(Table16[[#This Row],[Fecha]],"DDDD")</f>
        <v>Sunday</v>
      </c>
      <c r="D289" t="s">
        <v>16</v>
      </c>
      <c r="E289" t="s">
        <v>15</v>
      </c>
      <c r="F289" t="str">
        <f>IF(Table16[[#This Row],[Enseñanza]]=Table16[[#This Row],[Guianza]],"Misma Persona","")</f>
        <v/>
      </c>
    </row>
    <row r="290">
      <c r="B290" s="22">
        <v>45057</v>
      </c>
      <c r="C290" s="22" t="str">
        <f>TEXT(Table16[[#This Row],[Fecha]],"DDDD")</f>
        <v>Thursday</v>
      </c>
      <c r="D290" t="s">
        <v>0</v>
      </c>
      <c r="E290" t="s">
        <v>16</v>
      </c>
      <c r="F290" t="str">
        <f>IF(Table16[[#This Row],[Enseñanza]]=Table16[[#This Row],[Guianza]],"Misma Persona","")</f>
        <v/>
      </c>
    </row>
    <row r="291">
      <c r="B291" s="22">
        <v>45060</v>
      </c>
      <c r="C291" s="22" t="str">
        <f>TEXT(Table16[[#This Row],[Fecha]],"DDDD")</f>
        <v>Sunday</v>
      </c>
      <c r="D291" t="s">
        <v>16</v>
      </c>
      <c r="F291" t="str">
        <f>IF(Table16[[#This Row],[Enseñanza]]=Table16[[#This Row],[Guianza]],"Misma Persona","")</f>
        <v/>
      </c>
    </row>
    <row r="292">
      <c r="B292" s="22">
        <v>45064</v>
      </c>
      <c r="C292" s="22" t="str">
        <f>TEXT(Table16[[#This Row],[Fecha]],"DDDD")</f>
        <v>Thursday</v>
      </c>
      <c r="D292" t="s">
        <v>15</v>
      </c>
      <c r="E292" t="s">
        <v>14</v>
      </c>
      <c r="F292" t="str">
        <f>IF(Table16[[#This Row],[Enseñanza]]=Table16[[#This Row],[Guianza]],"Misma Persona","")</f>
        <v/>
      </c>
    </row>
    <row r="293">
      <c r="B293" s="22">
        <v>45067</v>
      </c>
      <c r="C293" s="22" t="str">
        <f>TEXT(Table16[[#This Row],[Fecha]],"DDDD")</f>
        <v>Sunday</v>
      </c>
      <c r="D293" t="s">
        <v>15</v>
      </c>
      <c r="E293" t="s">
        <v>16</v>
      </c>
      <c r="F293" t="str">
        <f>IF(Table16[[#This Row],[Enseñanza]]=Table16[[#This Row],[Guianza]],"Misma Persona","")</f>
        <v/>
      </c>
    </row>
    <row r="294">
      <c r="B294" s="22">
        <v>45071</v>
      </c>
      <c r="C294" s="22" t="str">
        <f>TEXT(Table16[[#This Row],[Fecha]],"DDDD")</f>
        <v>Thursday</v>
      </c>
      <c r="D294" t="s">
        <v>0</v>
      </c>
      <c r="E294" t="s">
        <v>15</v>
      </c>
      <c r="F294" t="str">
        <f>IF(Table16[[#This Row],[Enseñanza]]=Table16[[#This Row],[Guianza]],"Misma Persona","")</f>
        <v/>
      </c>
      <c r="I294" s="27"/>
    </row>
    <row r="295">
      <c r="B295" s="22">
        <v>45074</v>
      </c>
      <c r="C295" s="22" t="str">
        <f>TEXT(Table16[[#This Row],[Fecha]],"DDDD")</f>
        <v>Sunday</v>
      </c>
      <c r="D295" t="s">
        <v>13</v>
      </c>
      <c r="E295" t="s">
        <v>15</v>
      </c>
      <c r="F295" t="str">
        <f>IF(Table16[[#This Row],[Enseñanza]]=Table16[[#This Row],[Guianza]],"Misma Persona","")</f>
        <v/>
      </c>
    </row>
    <row r="296">
      <c r="B296" s="22">
        <v>45078</v>
      </c>
      <c r="C296" s="22" t="str">
        <f>TEXT(Table16[[#This Row],[Fecha]],"DDDD")</f>
        <v>Thursday</v>
      </c>
      <c r="D296" t="s">
        <v>15</v>
      </c>
      <c r="E296" t="s">
        <v>13</v>
      </c>
      <c r="F296" t="str">
        <f>IF(Table16[[#This Row],[Enseñanza]]=Table16[[#This Row],[Guianza]],"Misma Persona","")</f>
        <v/>
      </c>
    </row>
    <row r="297">
      <c r="B297" s="22">
        <v>45081</v>
      </c>
      <c r="C297" s="22" t="str">
        <f>TEXT(Table16[[#This Row],[Fecha]],"DDDD")</f>
        <v>Sunday</v>
      </c>
      <c r="D297" t="s">
        <v>13</v>
      </c>
      <c r="E297" t="s">
        <v>15</v>
      </c>
      <c r="F297" t="str">
        <f>IF(Table16[[#This Row],[Enseñanza]]=Table16[[#This Row],[Guianza]],"Misma Persona","")</f>
        <v/>
      </c>
    </row>
    <row r="298">
      <c r="B298" s="22">
        <v>45085</v>
      </c>
      <c r="C298" s="22" t="str">
        <f>TEXT(Table16[[#This Row],[Fecha]],"DDDD")</f>
        <v>Thursday</v>
      </c>
      <c r="D298" t="s">
        <v>13</v>
      </c>
      <c r="E298" t="s">
        <v>15</v>
      </c>
      <c r="F298" t="str">
        <f>IF(Table16[[#This Row],[Enseñanza]]=Table16[[#This Row],[Guianza]],"Misma Persona","")</f>
        <v/>
      </c>
    </row>
    <row r="299">
      <c r="B299" s="22">
        <v>45088</v>
      </c>
      <c r="C299" s="22" t="str">
        <f>TEXT(Table16[[#This Row],[Fecha]],"DDDD")</f>
        <v>Sunday</v>
      </c>
      <c r="D299" t="s">
        <v>13</v>
      </c>
      <c r="E299" t="s">
        <v>15</v>
      </c>
      <c r="F299" t="str">
        <f>IF(Table16[[#This Row],[Enseñanza]]=Table16[[#This Row],[Guianza]],"Misma Persona","")</f>
        <v/>
      </c>
    </row>
    <row r="300">
      <c r="B300" s="22">
        <v>45092</v>
      </c>
      <c r="C300" s="22" t="str">
        <f>TEXT(Table16[[#This Row],[Fecha]],"DDDD")</f>
        <v>Thursday</v>
      </c>
      <c r="D300" t="s">
        <v>13</v>
      </c>
      <c r="E300" t="s">
        <v>14</v>
      </c>
      <c r="F300" t="str">
        <f>IF(Table16[[#This Row],[Enseñanza]]=Table16[[#This Row],[Guianza]],"Misma Persona","")</f>
        <v/>
      </c>
    </row>
    <row r="301">
      <c r="B301" s="22">
        <v>45095</v>
      </c>
      <c r="C301" s="22" t="str">
        <f>TEXT(Table16[[#This Row],[Fecha]],"DDDD")</f>
        <v>Sunday</v>
      </c>
      <c r="D301" t="s">
        <v>13</v>
      </c>
      <c r="E301" t="s">
        <v>15</v>
      </c>
      <c r="F301" t="str">
        <f>IF(Table16[[#This Row],[Enseñanza]]=Table16[[#This Row],[Guianza]],"Misma Persona","")</f>
        <v/>
      </c>
    </row>
    <row r="302">
      <c r="B302" s="22">
        <v>45099</v>
      </c>
      <c r="C302" s="22" t="str">
        <f>TEXT(Table16[[#This Row],[Fecha]],"DDDD")</f>
        <v>Thursday</v>
      </c>
      <c r="D302" t="s">
        <v>0</v>
      </c>
      <c r="E302" t="s">
        <v>15</v>
      </c>
      <c r="F302" t="str">
        <f>IF(Table16[[#This Row],[Enseñanza]]=Table16[[#This Row],[Guianza]],"Misma Persona","")</f>
        <v/>
      </c>
    </row>
    <row r="303">
      <c r="B303" s="22">
        <v>45102</v>
      </c>
      <c r="C303" s="22" t="str">
        <f>TEXT(Table16[[#This Row],[Fecha]],"DDDD")</f>
        <v>Sunday</v>
      </c>
      <c r="D303" t="s">
        <v>14</v>
      </c>
      <c r="E303" t="s">
        <v>15</v>
      </c>
      <c r="F303" t="str">
        <f>IF(Table16[[#This Row],[Enseñanza]]=Table16[[#This Row],[Guianza]],"Misma Persona","")</f>
        <v/>
      </c>
    </row>
    <row r="304">
      <c r="B304" s="22">
        <v>45106</v>
      </c>
      <c r="C304" s="22" t="str">
        <f>TEXT(Table16[[#This Row],[Fecha]],"DDDD")</f>
        <v>Thursday</v>
      </c>
      <c r="D304" t="s">
        <v>0</v>
      </c>
      <c r="E304" t="s">
        <v>13</v>
      </c>
      <c r="F304" t="str">
        <f>IF(Table16[[#This Row],[Enseñanza]]=Table16[[#This Row],[Guianza]],"Misma Persona","")</f>
        <v/>
      </c>
    </row>
    <row r="305">
      <c r="B305" s="22">
        <v>45109</v>
      </c>
      <c r="C305" s="22" t="str">
        <f>TEXT(Table16[[#This Row],[Fecha]],"DDDD")</f>
        <v>Sunday</v>
      </c>
      <c r="D305" t="s">
        <v>13</v>
      </c>
      <c r="E305" t="s">
        <v>15</v>
      </c>
      <c r="F305" t="str">
        <f>IF(Table16[[#This Row],[Enseñanza]]=Table16[[#This Row],[Guianza]],"Misma Persona","")</f>
        <v/>
      </c>
    </row>
    <row r="306">
      <c r="B306" s="22">
        <v>45113</v>
      </c>
      <c r="C306" s="22" t="str">
        <f>TEXT(Table16[[#This Row],[Fecha]],"DDDD")</f>
        <v>Thursday</v>
      </c>
      <c r="D306" t="s">
        <v>14</v>
      </c>
      <c r="E306" t="s">
        <v>15</v>
      </c>
      <c r="F306" t="str">
        <f>IF(Table16[[#This Row],[Enseñanza]]=Table16[[#This Row],[Guianza]],"Misma Persona","")</f>
        <v/>
      </c>
    </row>
    <row r="307">
      <c r="B307" s="22">
        <v>45116</v>
      </c>
      <c r="C307" s="22" t="str">
        <f>TEXT(Table16[[#This Row],[Fecha]],"DDDD")</f>
        <v>Sunday</v>
      </c>
      <c r="D307" t="s">
        <v>13</v>
      </c>
      <c r="E307" t="s">
        <v>15</v>
      </c>
      <c r="F307" t="str">
        <f>IF(Table16[[#This Row],[Enseñanza]]=Table16[[#This Row],[Guianza]],"Misma Persona","")</f>
        <v/>
      </c>
    </row>
    <row r="308">
      <c r="B308" s="22">
        <v>45120</v>
      </c>
      <c r="C308" s="22" t="str">
        <f>TEXT(Table16[[#This Row],[Fecha]],"DDDD")</f>
        <v>Thursday</v>
      </c>
      <c r="D308" t="s">
        <v>16</v>
      </c>
      <c r="E308" t="s">
        <v>14</v>
      </c>
      <c r="F308" t="str">
        <f>IF(Table16[[#This Row],[Enseñanza]]=Table16[[#This Row],[Guianza]],"Misma Persona","")</f>
        <v/>
      </c>
    </row>
    <row r="309">
      <c r="B309" s="22">
        <v>45123</v>
      </c>
      <c r="C309" s="22" t="str">
        <f>TEXT(Table16[[#This Row],[Fecha]],"DDDD")</f>
        <v>Sunday</v>
      </c>
      <c r="D309" t="s">
        <v>16</v>
      </c>
      <c r="E309" t="s">
        <v>15</v>
      </c>
      <c r="F309" t="str">
        <f>IF(Table16[[#This Row],[Enseñanza]]=Table16[[#This Row],[Guianza]],"Misma Persona","")</f>
        <v/>
      </c>
    </row>
    <row r="310">
      <c r="B310" s="22">
        <v>45127</v>
      </c>
      <c r="C310" s="22" t="str">
        <f>TEXT(Table16[[#This Row],[Fecha]],"DDDD")</f>
        <v>Thursday</v>
      </c>
      <c r="D310" t="s">
        <v>15</v>
      </c>
      <c r="E310" t="s">
        <v>16</v>
      </c>
      <c r="F310" t="str">
        <f>IF(Table16[[#This Row],[Enseñanza]]=Table16[[#This Row],[Guianza]],"Misma Persona","")</f>
        <v/>
      </c>
    </row>
    <row r="311">
      <c r="B311" s="22">
        <v>45130</v>
      </c>
      <c r="C311" s="22" t="str">
        <f>TEXT(Table16[[#This Row],[Fecha]],"DDDD")</f>
        <v>Sunday</v>
      </c>
      <c r="D311" t="s">
        <v>13</v>
      </c>
      <c r="E311" t="s">
        <v>16</v>
      </c>
      <c r="F311" t="str">
        <f>IF(Table16[[#This Row],[Enseñanza]]=Table16[[#This Row],[Guianza]],"Misma Persona","")</f>
        <v/>
      </c>
    </row>
    <row r="312">
      <c r="B312" s="22">
        <v>45134</v>
      </c>
      <c r="C312" s="22" t="str">
        <f>TEXT(Table16[[#This Row],[Fecha]],"DDDD")</f>
        <v>Thursday</v>
      </c>
      <c r="D312" t="s">
        <v>0</v>
      </c>
      <c r="E312" t="s">
        <v>13</v>
      </c>
      <c r="F312" t="str">
        <f>IF(Table16[[#This Row],[Enseñanza]]=Table16[[#This Row],[Guianza]],"Misma Persona","")</f>
        <v/>
      </c>
    </row>
    <row r="313">
      <c r="B313" s="22">
        <v>45137</v>
      </c>
      <c r="C313" s="22" t="str">
        <f>TEXT(Table16[[#This Row],[Fecha]],"DDDD")</f>
        <v>Sunday</v>
      </c>
      <c r="D313" t="s">
        <v>15</v>
      </c>
      <c r="E313" t="s">
        <v>16</v>
      </c>
      <c r="F313" t="str">
        <f>IF(Table16[[#This Row],[Enseñanza]]=Table16[[#This Row],[Guianza]],"Misma Persona","")</f>
        <v/>
      </c>
    </row>
    <row r="314">
      <c r="B314" s="22">
        <v>45141</v>
      </c>
      <c r="C314" s="22" t="str">
        <f>TEXT(Table16[[#This Row],[Fecha]],"DDDD")</f>
        <v>Thursday</v>
      </c>
      <c r="D314" t="s">
        <v>13</v>
      </c>
      <c r="E314" t="s">
        <v>16</v>
      </c>
      <c r="F314" t="str">
        <f>IF(Table16[[#This Row],[Enseñanza]]=Table16[[#This Row],[Guianza]],"Misma Persona","")</f>
        <v/>
      </c>
    </row>
    <row r="315">
      <c r="B315" s="22">
        <v>45144</v>
      </c>
      <c r="C315" s="22" t="str">
        <f>TEXT(Table16[[#This Row],[Fecha]],"DDDD")</f>
        <v>Sunday</v>
      </c>
      <c r="D315" t="s">
        <v>16</v>
      </c>
      <c r="E315" t="s">
        <v>15</v>
      </c>
      <c r="F315" t="str">
        <f>IF(Table16[[#This Row],[Enseñanza]]=Table16[[#This Row],[Guianza]],"Misma Persona","")</f>
        <v/>
      </c>
    </row>
    <row r="316">
      <c r="B316" s="22">
        <v>45148</v>
      </c>
      <c r="C316" s="22" t="str">
        <f>TEXT(Table16[[#This Row],[Fecha]],"DDDD")</f>
        <v>Thursday</v>
      </c>
      <c r="D316" t="s">
        <v>16</v>
      </c>
      <c r="E316" t="s">
        <v>15</v>
      </c>
      <c r="F316" t="str">
        <f>IF(Table16[[#This Row],[Enseñanza]]=Table16[[#This Row],[Guianza]],"Misma Persona","")</f>
        <v/>
      </c>
    </row>
    <row r="317">
      <c r="B317" s="22">
        <v>45151</v>
      </c>
      <c r="C317" s="22" t="str">
        <f>TEXT(Table16[[#This Row],[Fecha]],"DDDD")</f>
        <v>Sunday</v>
      </c>
      <c r="D317" t="s">
        <v>13</v>
      </c>
      <c r="E317" t="s">
        <v>16</v>
      </c>
      <c r="F317" t="str">
        <f>IF(Table16[[#This Row],[Enseñanza]]=Table16[[#This Row],[Guianza]],"Misma Persona","")</f>
        <v/>
      </c>
    </row>
    <row r="318">
      <c r="B318" s="22">
        <v>45155</v>
      </c>
      <c r="C318" s="22" t="str">
        <f>TEXT(Table16[[#This Row],[Fecha]],"DDDD")</f>
        <v>Thursday</v>
      </c>
      <c r="D318" t="s">
        <v>15</v>
      </c>
      <c r="E318" t="s">
        <v>13</v>
      </c>
      <c r="F318" t="str">
        <f>IF(Table16[[#This Row],[Enseñanza]]=Table16[[#This Row],[Guianza]],"Misma Persona","")</f>
        <v/>
      </c>
    </row>
    <row r="319">
      <c r="B319" s="22">
        <v>45158</v>
      </c>
      <c r="C319" s="22" t="str">
        <f>TEXT(Table16[[#This Row],[Fecha]],"DDDD")</f>
        <v>Sunday</v>
      </c>
      <c r="D319" t="s">
        <v>13</v>
      </c>
      <c r="E319" t="s">
        <v>15</v>
      </c>
      <c r="F319" t="str">
        <f>IF(Table16[[#This Row],[Enseñanza]]=Table16[[#This Row],[Guianza]],"Misma Persona","")</f>
        <v/>
      </c>
    </row>
    <row r="320">
      <c r="B320" s="22">
        <v>45162</v>
      </c>
      <c r="C320" s="22" t="str">
        <f>TEXT(Table16[[#This Row],[Fecha]],"DDDD")</f>
        <v>Thursday</v>
      </c>
      <c r="D320" t="s">
        <v>0</v>
      </c>
      <c r="E320" t="s">
        <v>14</v>
      </c>
      <c r="F320" t="str">
        <f>IF(Table16[[#This Row],[Enseñanza]]=Table16[[#This Row],[Guianza]],"Misma Persona","")</f>
        <v/>
      </c>
    </row>
    <row r="321">
      <c r="B321" s="22">
        <v>45165</v>
      </c>
      <c r="C321" s="22" t="str">
        <f>TEXT(Table16[[#This Row],[Fecha]],"DDDD")</f>
        <v>Sunday</v>
      </c>
      <c r="D321" t="s">
        <v>15</v>
      </c>
      <c r="E321" t="s">
        <v>16</v>
      </c>
      <c r="F321" t="str">
        <f>IF(Table16[[#This Row],[Enseñanza]]=Table16[[#This Row],[Guianza]],"Misma Persona","")</f>
        <v/>
      </c>
    </row>
    <row r="322">
      <c r="B322" s="22">
        <v>45169</v>
      </c>
      <c r="C322" s="22" t="str">
        <f>TEXT(Table16[[#This Row],[Fecha]],"DDDD")</f>
        <v>Thursday</v>
      </c>
      <c r="D322" t="s">
        <v>15</v>
      </c>
      <c r="E322" t="s">
        <v>16</v>
      </c>
      <c r="F322" t="str">
        <f>IF(Table16[[#This Row],[Enseñanza]]=Table16[[#This Row],[Guianza]],"Misma Persona","")</f>
        <v/>
      </c>
    </row>
    <row r="323">
      <c r="B323" s="22">
        <v>45172</v>
      </c>
      <c r="C323" s="22" t="str">
        <f>TEXT(Table16[[#This Row],[Fecha]],"DDDD")</f>
        <v>Sunday</v>
      </c>
      <c r="D323" t="s">
        <v>16</v>
      </c>
      <c r="E323" t="s">
        <v>15</v>
      </c>
      <c r="F323" t="str">
        <f>IF(Table16[[#This Row],[Enseñanza]]=Table16[[#This Row],[Guianza]],"Misma Persona","")</f>
        <v/>
      </c>
    </row>
    <row r="324">
      <c r="B324" s="22">
        <v>45176</v>
      </c>
      <c r="C324" s="22" t="str">
        <f>TEXT(Table16[[#This Row],[Fecha]],"DDDD")</f>
        <v>Thursday</v>
      </c>
      <c r="D324" t="s">
        <v>16</v>
      </c>
      <c r="E324" t="s">
        <v>15</v>
      </c>
      <c r="F324" t="str">
        <f>IF(Table16[[#This Row],[Enseñanza]]=Table16[[#This Row],[Guianza]],"Misma Persona","")</f>
        <v/>
      </c>
    </row>
    <row r="325">
      <c r="B325" s="22">
        <v>45179</v>
      </c>
      <c r="C325" s="22" t="str">
        <f>TEXT(Table16[[#This Row],[Fecha]],"DDDD")</f>
        <v>Sunday</v>
      </c>
      <c r="D325" t="s">
        <v>14</v>
      </c>
      <c r="E325" t="s">
        <v>16</v>
      </c>
      <c r="F325" t="str">
        <f>IF(Table16[[#This Row],[Enseñanza]]=Table16[[#This Row],[Guianza]],"Misma Persona","")</f>
        <v/>
      </c>
    </row>
    <row r="326">
      <c r="B326" s="22">
        <v>45183</v>
      </c>
      <c r="C326" s="22" t="str">
        <f>TEXT(Table16[[#This Row],[Fecha]],"DDDD")</f>
        <v>Thursday</v>
      </c>
      <c r="D326" t="s">
        <v>15</v>
      </c>
      <c r="E326" t="s">
        <v>14</v>
      </c>
      <c r="F326" t="str">
        <f>IF(Table16[[#This Row],[Enseñanza]]=Table16[[#This Row],[Guianza]],"Misma Persona","")</f>
        <v/>
      </c>
    </row>
    <row r="327">
      <c r="B327" s="22">
        <v>45186</v>
      </c>
      <c r="C327" s="22" t="str">
        <f>TEXT(Table16[[#This Row],[Fecha]],"DDDD")</f>
        <v>Sunday</v>
      </c>
      <c r="D327" t="s">
        <v>0</v>
      </c>
      <c r="E327" t="s">
        <v>15</v>
      </c>
      <c r="F327" t="str">
        <f>IF(Table16[[#This Row],[Enseñanza]]=Table16[[#This Row],[Guianza]],"Misma Persona","")</f>
        <v/>
      </c>
    </row>
    <row r="328">
      <c r="B328" s="22">
        <v>45190</v>
      </c>
      <c r="C328" s="22" t="str">
        <f>TEXT(Table16[[#This Row],[Fecha]],"DDDD")</f>
        <v>Thursday</v>
      </c>
      <c r="D328" t="s">
        <v>13</v>
      </c>
      <c r="E328" t="s">
        <v>16</v>
      </c>
      <c r="F328" t="str">
        <f>IF(Table16[[#This Row],[Enseñanza]]=Table16[[#This Row],[Guianza]],"Misma Persona","")</f>
        <v/>
      </c>
    </row>
    <row r="329">
      <c r="B329" s="22">
        <v>45193</v>
      </c>
      <c r="C329" s="22" t="str">
        <f>TEXT(Table16[[#This Row],[Fecha]],"DDDD")</f>
        <v>Sunday</v>
      </c>
      <c r="D329" t="s">
        <v>13</v>
      </c>
      <c r="E329" t="s">
        <v>16</v>
      </c>
      <c r="F329" t="str">
        <f>IF(Table16[[#This Row],[Enseñanza]]=Table16[[#This Row],[Guianza]],"Misma Persona","")</f>
        <v/>
      </c>
    </row>
    <row r="330">
      <c r="B330" s="22">
        <v>45197</v>
      </c>
      <c r="C330" s="22" t="str">
        <f>TEXT(Table16[[#This Row],[Fecha]],"DDDD")</f>
        <v>Thursday</v>
      </c>
      <c r="D330" t="s">
        <v>15</v>
      </c>
      <c r="E330" t="s">
        <v>13</v>
      </c>
      <c r="F330" t="str">
        <f>IF(Table16[[#This Row],[Enseñanza]]=Table16[[#This Row],[Guianza]],"Misma Persona","")</f>
        <v/>
      </c>
    </row>
    <row r="331">
      <c r="B331" s="22">
        <v>45200</v>
      </c>
      <c r="C331" s="22" t="str">
        <f>TEXT(Table16[[#This Row],[Fecha]],"DDDD")</f>
        <v>Sunday</v>
      </c>
      <c r="D331" t="s">
        <v>16</v>
      </c>
      <c r="E331" t="s">
        <v>15</v>
      </c>
      <c r="F331" t="str">
        <f>IF(Table16[[#This Row],[Enseñanza]]=Table16[[#This Row],[Guianza]],"Misma Persona","")</f>
        <v/>
      </c>
    </row>
    <row r="332">
      <c r="B332" s="22">
        <v>45204</v>
      </c>
      <c r="C332" s="22" t="str">
        <f>TEXT(Table16[[#This Row],[Fecha]],"DDDD")</f>
        <v>Thursday</v>
      </c>
      <c r="D332" t="s">
        <v>0</v>
      </c>
      <c r="E332" t="s">
        <v>16</v>
      </c>
      <c r="F332" t="str">
        <f>IF(Table16[[#This Row],[Enseñanza]]=Table16[[#This Row],[Guianza]],"Misma Persona","")</f>
        <v/>
      </c>
    </row>
    <row r="333">
      <c r="B333" s="22">
        <v>45207</v>
      </c>
      <c r="C333" s="22" t="str">
        <f>TEXT(Table16[[#This Row],[Fecha]],"DDDD")</f>
        <v>Sunday</v>
      </c>
      <c r="D333" t="s">
        <v>15</v>
      </c>
      <c r="E333" t="s">
        <v>16</v>
      </c>
      <c r="F333" t="str">
        <f>IF(Table16[[#This Row],[Enseñanza]]=Table16[[#This Row],[Guianza]],"Misma Persona","")</f>
        <v/>
      </c>
    </row>
    <row r="334">
      <c r="B334" s="22">
        <v>45211</v>
      </c>
      <c r="C334" s="22" t="str">
        <f>TEXT(Table16[[#This Row],[Fecha]],"DDDD")</f>
        <v>Thursday</v>
      </c>
      <c r="D334" t="s">
        <v>16</v>
      </c>
      <c r="E334" t="s">
        <v>15</v>
      </c>
      <c r="F334" t="str">
        <f>IF(Table16[[#This Row],[Enseñanza]]=Table16[[#This Row],[Guianza]],"Misma Persona","")</f>
        <v/>
      </c>
    </row>
    <row r="335">
      <c r="B335" s="22">
        <v>45214</v>
      </c>
      <c r="C335" s="22" t="str">
        <f>TEXT(Table16[[#This Row],[Fecha]],"DDDD")</f>
        <v>Sunday</v>
      </c>
      <c r="D335" t="s">
        <v>16</v>
      </c>
      <c r="E335" t="s">
        <v>15</v>
      </c>
      <c r="F335" t="str">
        <f>IF(Table16[[#This Row],[Enseñanza]]=Table16[[#This Row],[Guianza]],"Misma Persona","")</f>
        <v/>
      </c>
    </row>
    <row r="336">
      <c r="B336" s="22">
        <v>45218</v>
      </c>
      <c r="C336" s="22" t="str">
        <f>TEXT(Table16[[#This Row],[Fecha]],"DDDD")</f>
        <v>Thursday</v>
      </c>
      <c r="D336" t="s">
        <v>15</v>
      </c>
      <c r="E336" t="s">
        <v>13</v>
      </c>
      <c r="F336" t="str">
        <f>IF(Table16[[#This Row],[Enseñanza]]=Table16[[#This Row],[Guianza]],"Misma Persona","")</f>
        <v/>
      </c>
    </row>
    <row r="337">
      <c r="B337" s="22">
        <v>45221</v>
      </c>
      <c r="C337" s="22" t="str">
        <f>TEXT(Table16[[#This Row],[Fecha]],"DDDD")</f>
        <v>Sunday</v>
      </c>
      <c r="D337" t="s">
        <v>15</v>
      </c>
      <c r="E337" t="s">
        <v>16</v>
      </c>
      <c r="F337" t="str">
        <f>IF(Table16[[#This Row],[Enseñanza]]=Table16[[#This Row],[Guianza]],"Misma Persona","")</f>
        <v/>
      </c>
    </row>
    <row r="338">
      <c r="B338" s="22">
        <v>45225</v>
      </c>
      <c r="C338" s="22" t="str">
        <f>TEXT(Table16[[#This Row],[Fecha]],"DDDD")</f>
        <v>Thursday</v>
      </c>
      <c r="D338" t="s">
        <v>13</v>
      </c>
      <c r="E338" t="s">
        <v>15</v>
      </c>
      <c r="F338" t="str">
        <f>IF(Table16[[#This Row],[Enseñanza]]=Table16[[#This Row],[Guianza]],"Misma Persona","")</f>
        <v/>
      </c>
    </row>
    <row r="339">
      <c r="B339" s="22">
        <v>45228</v>
      </c>
      <c r="C339" s="22" t="str">
        <f>TEXT(Table16[[#This Row],[Fecha]],"DDDD")</f>
        <v>Sunday</v>
      </c>
      <c r="D339" t="s">
        <v>0</v>
      </c>
      <c r="E339" t="s">
        <v>16</v>
      </c>
      <c r="F339" t="str">
        <f>IF(Table16[[#This Row],[Enseñanza]]=Table16[[#This Row],[Guianza]],"Misma Persona","")</f>
        <v/>
      </c>
    </row>
    <row r="340">
      <c r="B340" s="22">
        <v>45232</v>
      </c>
      <c r="C340" s="22" t="str">
        <f>TEXT(Table16[[#This Row],[Fecha]],"DDDD")</f>
        <v>Thursday</v>
      </c>
      <c r="D340" t="s">
        <v>0</v>
      </c>
      <c r="E340" t="s">
        <v>16</v>
      </c>
      <c r="F340" t="str">
        <f>IF(Table16[[#This Row],[Enseñanza]]=Table16[[#This Row],[Guianza]],"Misma Persona","")</f>
        <v/>
      </c>
    </row>
    <row r="341">
      <c r="B341" s="22">
        <v>45235</v>
      </c>
      <c r="C341" s="22" t="str">
        <f>TEXT(Table16[[#This Row],[Fecha]],"DDDD")</f>
        <v>Sunday</v>
      </c>
      <c r="D341" t="s">
        <v>13</v>
      </c>
      <c r="E341" t="s">
        <v>16</v>
      </c>
      <c r="F341" t="str">
        <f>IF(Table16[[#This Row],[Enseñanza]]=Table16[[#This Row],[Guianza]],"Misma Persona","")</f>
        <v/>
      </c>
    </row>
    <row r="342">
      <c r="B342" s="22">
        <v>45239</v>
      </c>
      <c r="C342" s="22" t="str">
        <f>TEXT(Table16[[#This Row],[Fecha]],"DDDD")</f>
        <v>Thursday</v>
      </c>
      <c r="D342" t="s">
        <v>16</v>
      </c>
      <c r="E342" t="s">
        <v>15</v>
      </c>
      <c r="F342" t="str">
        <f>IF(Table16[[#This Row],[Enseñanza]]=Table16[[#This Row],[Guianza]],"Misma Persona","")</f>
        <v/>
      </c>
    </row>
    <row r="343">
      <c r="B343" s="22">
        <v>45242</v>
      </c>
      <c r="C343" s="22" t="str">
        <f>TEXT(Table16[[#This Row],[Fecha]],"DDDD")</f>
        <v>Sunday</v>
      </c>
      <c r="D343" t="s">
        <v>13</v>
      </c>
      <c r="E343" t="s">
        <v>15</v>
      </c>
      <c r="F343" t="str">
        <f>IF(Table16[[#This Row],[Enseñanza]]=Table16[[#This Row],[Guianza]],"Misma Persona","")</f>
        <v/>
      </c>
    </row>
    <row r="344">
      <c r="B344" s="22">
        <v>45246</v>
      </c>
      <c r="C344" s="22" t="str">
        <f>TEXT(Table16[[#This Row],[Fecha]],"DDDD")</f>
        <v>Thursday</v>
      </c>
      <c r="D344" t="s">
        <v>15</v>
      </c>
      <c r="E344" t="s">
        <v>13</v>
      </c>
      <c r="F344" t="str">
        <f>IF(Table16[[#This Row],[Enseñanza]]=Table16[[#This Row],[Guianza]],"Misma Persona","")</f>
        <v/>
      </c>
      <c r="J344" s="27"/>
    </row>
    <row r="345">
      <c r="B345" s="22">
        <v>45249</v>
      </c>
      <c r="C345" s="22" t="str">
        <f>TEXT(Table16[[#This Row],[Fecha]],"DDDD")</f>
        <v>Sunday</v>
      </c>
      <c r="D345" t="s">
        <v>0</v>
      </c>
      <c r="E345" t="s">
        <v>16</v>
      </c>
      <c r="F345" t="str">
        <f>IF(Table16[[#This Row],[Enseñanza]]=Table16[[#This Row],[Guianza]],"Misma Persona","")</f>
        <v/>
      </c>
    </row>
    <row r="346">
      <c r="B346" s="22">
        <v>45253</v>
      </c>
      <c r="C346" s="22" t="str">
        <f>TEXT(Table16[[#This Row],[Fecha]],"DDDD")</f>
        <v>Thursday</v>
      </c>
      <c r="D346" t="s">
        <v>13</v>
      </c>
      <c r="E346" t="s">
        <v>15</v>
      </c>
      <c r="F346" t="str">
        <f>IF(Table16[[#This Row],[Enseñanza]]=Table16[[#This Row],[Guianza]],"Misma Persona","")</f>
        <v/>
      </c>
    </row>
    <row r="347">
      <c r="B347" s="22">
        <v>45256</v>
      </c>
      <c r="C347" s="22" t="str">
        <f>TEXT(Table16[[#This Row],[Fecha]],"DDDD")</f>
        <v>Sunday</v>
      </c>
      <c r="D347" t="s">
        <v>0</v>
      </c>
      <c r="E347" t="s">
        <v>15</v>
      </c>
      <c r="F347" t="str">
        <f>IF(Table16[[#This Row],[Enseñanza]]=Table16[[#This Row],[Guianza]],"Misma Persona","")</f>
        <v/>
      </c>
    </row>
    <row r="348">
      <c r="B348" s="22">
        <v>45260</v>
      </c>
      <c r="C348" s="22" t="str">
        <f>TEXT(Table16[[#This Row],[Fecha]],"DDDD")</f>
        <v>Thursday</v>
      </c>
      <c r="D348" t="s">
        <v>15</v>
      </c>
      <c r="E348" t="s">
        <v>16</v>
      </c>
      <c r="F348" t="str">
        <f>IF(Table16[[#This Row],[Enseñanza]]=Table16[[#This Row],[Guianza]],"Misma Persona","")</f>
        <v/>
      </c>
    </row>
    <row r="349">
      <c r="B349" s="22">
        <v>45263</v>
      </c>
      <c r="C349" s="22" t="str">
        <f>TEXT(Table16[[#This Row],[Fecha]],"DDDD")</f>
        <v>Sunday</v>
      </c>
      <c r="D349" t="s">
        <v>15</v>
      </c>
      <c r="E349" t="s">
        <v>16</v>
      </c>
      <c r="F349" t="str">
        <f>IF(Table16[[#This Row],[Enseñanza]]=Table16[[#This Row],[Guianza]],"Misma Persona","")</f>
        <v/>
      </c>
    </row>
    <row r="350">
      <c r="B350" s="22">
        <v>45267</v>
      </c>
      <c r="C350" s="22" t="str">
        <f>TEXT(Table16[[#This Row],[Fecha]],"DDDD")</f>
        <v>Thursday</v>
      </c>
      <c r="D350" t="s">
        <v>0</v>
      </c>
      <c r="E350" t="s">
        <v>13</v>
      </c>
      <c r="F350" t="str">
        <f>IF(Table16[[#This Row],[Enseñanza]]=Table16[[#This Row],[Guianza]],"Misma Persona","")</f>
        <v/>
      </c>
    </row>
    <row r="351">
      <c r="B351" s="22">
        <v>45270</v>
      </c>
      <c r="C351" s="22" t="str">
        <f>TEXT(Table16[[#This Row],[Fecha]],"DDDD")</f>
        <v>Sunday</v>
      </c>
      <c r="D351" t="s">
        <v>16</v>
      </c>
      <c r="E351" t="s">
        <v>15</v>
      </c>
      <c r="F351" t="str">
        <f>IF(Table16[[#This Row],[Enseñanza]]=Table16[[#This Row],[Guianza]],"Misma Persona","")</f>
        <v/>
      </c>
    </row>
    <row r="352">
      <c r="B352" s="22">
        <v>45274</v>
      </c>
      <c r="C352" s="22" t="str">
        <f>TEXT(Table16[[#This Row],[Fecha]],"DDDD")</f>
        <v>Thursday</v>
      </c>
      <c r="D352" t="s">
        <v>15</v>
      </c>
      <c r="E352" t="s">
        <v>16</v>
      </c>
      <c r="F352" t="str">
        <f>IF(Table16[[#This Row],[Enseñanza]]=Table16[[#This Row],[Guianza]],"Misma Persona","")</f>
        <v/>
      </c>
    </row>
    <row r="353">
      <c r="B353" s="22">
        <v>45277</v>
      </c>
      <c r="C353" s="22" t="str">
        <f>TEXT(Table16[[#This Row],[Fecha]],"DDDD")</f>
        <v>Sunday</v>
      </c>
      <c r="D353" t="s">
        <v>0</v>
      </c>
      <c r="E353" t="s">
        <v>33</v>
      </c>
      <c r="F353" t="str">
        <f>IF(Table16[[#This Row],[Enseñanza]]=Table16[[#This Row],[Guianza]],"Misma Persona","")</f>
        <v/>
      </c>
    </row>
    <row r="354">
      <c r="B354" s="22">
        <v>45281</v>
      </c>
      <c r="C354" s="22" t="str">
        <f>TEXT(Table16[[#This Row],[Fecha]],"DDDD")</f>
        <v>Thursday</v>
      </c>
      <c r="D354" t="s">
        <v>16</v>
      </c>
      <c r="E354" t="s">
        <v>15</v>
      </c>
      <c r="F354" t="str">
        <f>IF(Table16[[#This Row],[Enseñanza]]=Table16[[#This Row],[Guianza]],"Misma Persona","")</f>
        <v/>
      </c>
    </row>
    <row r="355">
      <c r="B355" s="22">
        <v>45284</v>
      </c>
      <c r="C355" s="22" t="str">
        <f>TEXT(Table16[[#This Row],[Fecha]],"DDDD")</f>
        <v>Sunday</v>
      </c>
      <c r="D355" t="s">
        <v>15</v>
      </c>
      <c r="E355" t="s">
        <v>16</v>
      </c>
      <c r="F355" t="str">
        <f>IF(Table16[[#This Row],[Enseñanza]]=Table16[[#This Row],[Guianza]],"Misma Persona","")</f>
        <v/>
      </c>
    </row>
    <row r="356">
      <c r="B356" s="22">
        <v>45288</v>
      </c>
      <c r="C356" s="22" t="str">
        <f>TEXT(Table16[[#This Row],[Fecha]],"DDDD")</f>
        <v>Thursday</v>
      </c>
      <c r="D356" t="s">
        <v>0</v>
      </c>
      <c r="E356" t="s">
        <v>13</v>
      </c>
      <c r="F356" t="str">
        <f>IF(Table16[[#This Row],[Enseñanza]]=Table16[[#This Row],[Guianza]],"Misma Persona","")</f>
        <v/>
      </c>
    </row>
    <row r="357">
      <c r="B357" s="22">
        <v>45291</v>
      </c>
      <c r="C357" s="22" t="str">
        <f>TEXT(Table16[[#This Row],[Fecha]],"DDDD")</f>
        <v>Sunday</v>
      </c>
      <c r="D357" t="s">
        <v>13</v>
      </c>
      <c r="E357" t="s">
        <v>16</v>
      </c>
      <c r="F357" t="str">
        <f>IF(Table16[[#This Row],[Enseñanza]]=Table16[[#This Row],[Guianza]],"Misma Persona","")</f>
        <v/>
      </c>
    </row>
    <row r="358">
      <c r="B358" s="22">
        <v>45295</v>
      </c>
      <c r="C358" s="22" t="str">
        <f>TEXT(Table16[[#This Row],[Fecha]],"DDDD")</f>
        <v>Thursday</v>
      </c>
      <c r="D358" t="s">
        <v>16</v>
      </c>
      <c r="E358" t="s">
        <v>13</v>
      </c>
      <c r="F358" t="str">
        <f>IF(Table16[[#This Row],[Enseñanza]]=Table16[[#This Row],[Guianza]],"Misma Persona","")</f>
        <v/>
      </c>
    </row>
    <row r="359">
      <c r="B359" s="22">
        <v>45298</v>
      </c>
      <c r="C359" s="22" t="str">
        <f>TEXT(Table16[[#This Row],[Fecha]],"DDDD")</f>
        <v>Sunday</v>
      </c>
      <c r="D359" t="s">
        <v>15</v>
      </c>
      <c r="E359" t="s">
        <v>16</v>
      </c>
      <c r="F359" t="str">
        <f>IF(Table16[[#This Row],[Enseñanza]]=Table16[[#This Row],[Guianza]],"Misma Persona","")</f>
        <v/>
      </c>
    </row>
    <row r="360">
      <c r="B360" s="22">
        <v>45302</v>
      </c>
      <c r="C360" s="22" t="str">
        <f>TEXT(Table16[[#This Row],[Fecha]],"DDDD")</f>
        <v>Thursday</v>
      </c>
      <c r="D360" t="s">
        <v>0</v>
      </c>
      <c r="E360" t="s">
        <v>15</v>
      </c>
      <c r="F360" t="str">
        <f>IF(Table16[[#This Row],[Enseñanza]]=Table16[[#This Row],[Guianza]],"Misma Persona","")</f>
        <v/>
      </c>
    </row>
    <row r="361">
      <c r="B361" s="22">
        <v>45305</v>
      </c>
      <c r="C361" s="22" t="str">
        <f>TEXT(Table16[[#This Row],[Fecha]],"DDDD")</f>
        <v>Sunday</v>
      </c>
      <c r="D361" t="s">
        <v>13</v>
      </c>
      <c r="E361" t="s">
        <v>16</v>
      </c>
      <c r="F361" t="str">
        <f>IF(Table16[[#This Row],[Enseñanza]]=Table16[[#This Row],[Guianza]],"Misma Persona","")</f>
        <v/>
      </c>
    </row>
    <row r="362">
      <c r="B362" s="22">
        <v>45309</v>
      </c>
      <c r="C362" s="22" t="str">
        <f>TEXT(Table16[[#This Row],[Fecha]],"DDDD")</f>
        <v>Thursday</v>
      </c>
      <c r="D362" t="s">
        <v>15</v>
      </c>
      <c r="E362" t="s">
        <v>16</v>
      </c>
      <c r="F362" t="str">
        <f>IF(Table16[[#This Row],[Enseñanza]]=Table16[[#This Row],[Guianza]],"Misma Persona","")</f>
        <v/>
      </c>
    </row>
    <row r="363">
      <c r="B363" s="22">
        <v>45312</v>
      </c>
      <c r="C363" s="22" t="str">
        <f>TEXT(Table16[[#This Row],[Fecha]],"DDDD")</f>
        <v>Sunday</v>
      </c>
      <c r="D363" t="s">
        <v>13</v>
      </c>
      <c r="E363" t="s">
        <v>15</v>
      </c>
      <c r="F363" t="str">
        <f>IF(Table16[[#This Row],[Enseñanza]]=Table16[[#This Row],[Guianza]],"Misma Persona","")</f>
        <v/>
      </c>
    </row>
    <row r="364">
      <c r="B364" s="22">
        <v>45316</v>
      </c>
      <c r="C364" s="22" t="str">
        <f>TEXT(Table16[[#This Row],[Fecha]],"DDDD")</f>
        <v>Thursday</v>
      </c>
      <c r="D364" t="s">
        <v>0</v>
      </c>
      <c r="E364" t="s">
        <v>13</v>
      </c>
      <c r="F364" t="str">
        <f>IF(Table16[[#This Row],[Enseñanza]]=Table16[[#This Row],[Guianza]],"Misma Persona","")</f>
        <v/>
      </c>
    </row>
    <row r="365">
      <c r="B365" s="22">
        <v>45319</v>
      </c>
      <c r="C365" s="22" t="str">
        <f>TEXT(Table16[[#This Row],[Fecha]],"DDDD")</f>
        <v>Sunday</v>
      </c>
      <c r="D365" t="s">
        <v>16</v>
      </c>
      <c r="E365" t="s">
        <v>15</v>
      </c>
      <c r="F365" t="str">
        <f>IF(Table16[[#This Row],[Enseñanza]]=Table16[[#This Row],[Guianza]],"Misma Persona","")</f>
        <v/>
      </c>
    </row>
    <row r="366">
      <c r="B366" s="22">
        <v>45323</v>
      </c>
      <c r="C366" s="22" t="str">
        <f>TEXT(Table16[[#This Row],[Fecha]],"DDDD")</f>
        <v>Thursday</v>
      </c>
      <c r="D366" t="s">
        <v>13</v>
      </c>
      <c r="E366" t="s">
        <v>15</v>
      </c>
      <c r="F366" t="str">
        <f>IF(Table16[[#This Row],[Enseñanza]]=Table16[[#This Row],[Guianza]],"Misma Persona","")</f>
        <v/>
      </c>
      <c r="K366" s="27"/>
    </row>
    <row r="367">
      <c r="B367" s="22">
        <v>45326</v>
      </c>
      <c r="C367" s="22" t="str">
        <f>TEXT(Table16[[#This Row],[Fecha]],"DDDD")</f>
        <v>Sunday</v>
      </c>
      <c r="D367" t="s">
        <v>15</v>
      </c>
      <c r="E367" t="s">
        <v>16</v>
      </c>
      <c r="F367" t="str">
        <f>IF(Table16[[#This Row],[Enseñanza]]=Table16[[#This Row],[Guianza]],"Misma Persona","")</f>
        <v/>
      </c>
    </row>
    <row r="368">
      <c r="B368" s="22">
        <v>45330</v>
      </c>
      <c r="C368" s="22" t="str">
        <f>TEXT(Table16[[#This Row],[Fecha]],"DDDD")</f>
        <v>Thursday</v>
      </c>
      <c r="D368" t="s">
        <v>13</v>
      </c>
      <c r="E368" t="s">
        <v>16</v>
      </c>
      <c r="F368" t="str">
        <f>IF(Table16[[#This Row],[Enseñanza]]=Table16[[#This Row],[Guianza]],"Misma Persona","")</f>
        <v/>
      </c>
    </row>
    <row r="369">
      <c r="B369" s="22">
        <v>45333</v>
      </c>
      <c r="C369" s="22" t="str">
        <f>TEXT(Table16[[#This Row],[Fecha]],"DDDD")</f>
        <v>Sunday</v>
      </c>
      <c r="D369" t="s">
        <v>16</v>
      </c>
      <c r="E369" t="s">
        <v>15</v>
      </c>
      <c r="F369" t="str">
        <f>IF(Table16[[#This Row],[Enseñanza]]=Table16[[#This Row],[Guianza]],"Misma Persona","")</f>
        <v/>
      </c>
    </row>
    <row r="370">
      <c r="B370" s="22">
        <v>45337</v>
      </c>
      <c r="C370" s="22" t="str">
        <f>TEXT(Table16[[#This Row],[Fecha]],"DDDD")</f>
        <v>Thursday</v>
      </c>
      <c r="D370" t="s">
        <v>15</v>
      </c>
      <c r="E370" t="s">
        <v>13</v>
      </c>
      <c r="F370" t="str">
        <f>IF(Table16[[#This Row],[Enseñanza]]=Table16[[#This Row],[Guianza]],"Misma Persona","")</f>
        <v/>
      </c>
    </row>
    <row r="371">
      <c r="B371" s="22">
        <v>45340</v>
      </c>
      <c r="C371" s="22" t="str">
        <f>TEXT(Table16[[#This Row],[Fecha]],"DDDD")</f>
        <v>Sunday</v>
      </c>
      <c r="D371" t="s">
        <v>15</v>
      </c>
      <c r="E371" t="s">
        <v>16</v>
      </c>
      <c r="F371" t="str">
        <f>IF(Table16[[#This Row],[Enseñanza]]=Table16[[#This Row],[Guianza]],"Misma Persona","")</f>
        <v/>
      </c>
    </row>
    <row r="372">
      <c r="B372" s="22">
        <v>45344</v>
      </c>
      <c r="C372" s="22" t="str">
        <f>TEXT(Table16[[#This Row],[Fecha]],"DDDD")</f>
        <v>Thursday</v>
      </c>
      <c r="D372" t="s">
        <v>16</v>
      </c>
      <c r="E372" t="s">
        <v>15</v>
      </c>
      <c r="F372" t="str">
        <f>IF(Table16[[#This Row],[Enseñanza]]=Table16[[#This Row],[Guianza]],"Misma Persona","")</f>
        <v/>
      </c>
    </row>
    <row r="373">
      <c r="B373" s="22">
        <v>45347</v>
      </c>
      <c r="C373" s="22" t="str">
        <f>TEXT(Table16[[#This Row],[Fecha]],"DDDD")</f>
        <v>Sunday</v>
      </c>
      <c r="D373" t="s">
        <v>13</v>
      </c>
      <c r="E373" t="s">
        <v>15</v>
      </c>
      <c r="F373" t="str">
        <f>IF(Table16[[#This Row],[Enseñanza]]=Table16[[#This Row],[Guianza]],"Misma Persona","")</f>
        <v/>
      </c>
    </row>
    <row r="374">
      <c r="B374" s="22">
        <v>45351</v>
      </c>
      <c r="C374" s="22" t="str">
        <f>TEXT(Table16[[#This Row],[Fecha]],"DDDD")</f>
        <v>Thursday</v>
      </c>
      <c r="D374" t="s">
        <v>13</v>
      </c>
      <c r="E374" t="s">
        <v>16</v>
      </c>
      <c r="F374" t="str">
        <f>IF(Table16[[#This Row],[Enseñanza]]=Table16[[#This Row],[Guianza]],"Misma Persona","")</f>
        <v/>
      </c>
    </row>
    <row r="375">
      <c r="B375" s="22">
        <v>45354</v>
      </c>
      <c r="C375" s="22" t="str">
        <f>TEXT(Table16[[#This Row],[Fecha]],"DDDD")</f>
        <v>Sunday</v>
      </c>
      <c r="D375" t="s">
        <v>15</v>
      </c>
      <c r="E375" t="s">
        <v>16</v>
      </c>
      <c r="F375" t="str">
        <f>IF(Table16[[#This Row],[Enseñanza]]=Table16[[#This Row],[Guianza]],"Misma Persona","")</f>
        <v/>
      </c>
    </row>
    <row r="376">
      <c r="B376" s="22">
        <v>45358</v>
      </c>
      <c r="C376" s="22" t="str">
        <f>TEXT(Table16[[#This Row],[Fecha]],"DDDD")</f>
        <v>Thursday</v>
      </c>
      <c r="D376" t="s">
        <v>16</v>
      </c>
      <c r="E376" t="s">
        <v>13</v>
      </c>
      <c r="F376" t="str">
        <f>IF(Table16[[#This Row],[Enseñanza]]=Table16[[#This Row],[Guianza]],"Misma Persona","")</f>
        <v/>
      </c>
    </row>
    <row r="377">
      <c r="B377" s="22">
        <v>45361</v>
      </c>
      <c r="C377" s="22" t="str">
        <f>TEXT(Table16[[#This Row],[Fecha]],"DDDD")</f>
        <v>Sunday</v>
      </c>
      <c r="D377" t="s">
        <v>13</v>
      </c>
      <c r="E377" t="s">
        <v>15</v>
      </c>
      <c r="F377" t="str">
        <f>IF(Table16[[#This Row],[Enseñanza]]=Table16[[#This Row],[Guianza]],"Misma Persona","")</f>
        <v/>
      </c>
    </row>
    <row r="378">
      <c r="B378" s="22">
        <v>45365</v>
      </c>
      <c r="C378" s="22" t="str">
        <f>TEXT(Table16[[#This Row],[Fecha]],"DDDD")</f>
        <v>Thursday</v>
      </c>
      <c r="D378" t="s">
        <v>16</v>
      </c>
      <c r="E378" t="s">
        <v>15</v>
      </c>
      <c r="F378" t="str">
        <f>IF(Table16[[#This Row],[Enseñanza]]=Table16[[#This Row],[Guianza]],"Misma Persona","")</f>
        <v/>
      </c>
    </row>
    <row r="379">
      <c r="B379" s="22">
        <v>45368</v>
      </c>
      <c r="C379" s="22" t="str">
        <f>TEXT(Table16[[#This Row],[Fecha]],"DDDD")</f>
        <v>Sunday</v>
      </c>
      <c r="D379" t="s">
        <v>15</v>
      </c>
      <c r="E379" t="s">
        <v>16</v>
      </c>
      <c r="F379" t="str">
        <f>IF(Table16[[#This Row],[Enseñanza]]=Table16[[#This Row],[Guianza]],"Misma Persona","")</f>
        <v/>
      </c>
    </row>
    <row r="380">
      <c r="B380" s="22">
        <v>45372</v>
      </c>
      <c r="C380" s="22" t="str">
        <f>TEXT(Table16[[#This Row],[Fecha]],"DDDD")</f>
        <v>Thursday</v>
      </c>
      <c r="D380" t="s">
        <v>0</v>
      </c>
      <c r="E380" t="s">
        <v>13</v>
      </c>
      <c r="F380" t="str">
        <f>IF(Table16[[#This Row],[Enseñanza]]=Table16[[#This Row],[Guianza]],"Misma Persona","")</f>
        <v/>
      </c>
    </row>
    <row r="381">
      <c r="B381" s="22">
        <v>45375</v>
      </c>
      <c r="C381" s="22" t="str">
        <f>TEXT(Table16[[#This Row],[Fecha]],"DDDD")</f>
        <v>Sunday</v>
      </c>
      <c r="D381" t="s">
        <v>16</v>
      </c>
      <c r="E381" t="s">
        <v>15</v>
      </c>
      <c r="F381" t="str">
        <f>IF(Table16[[#This Row],[Enseñanza]]=Table16[[#This Row],[Guianza]],"Misma Persona","")</f>
        <v/>
      </c>
    </row>
    <row r="382">
      <c r="B382" s="22">
        <v>45379</v>
      </c>
      <c r="C382" s="22" t="str">
        <f>TEXT(Table16[[#This Row],[Fecha]],"DDDD")</f>
        <v>Thursday</v>
      </c>
      <c r="D382" t="s">
        <v>13</v>
      </c>
      <c r="E382" t="s">
        <v>15</v>
      </c>
      <c r="F382" t="str">
        <f>IF(Table16[[#This Row],[Enseñanza]]=Table16[[#This Row],[Guianza]],"Misma Persona","")</f>
        <v/>
      </c>
    </row>
    <row r="383">
      <c r="B383" s="22">
        <v>45382</v>
      </c>
      <c r="C383" s="22" t="str">
        <f>TEXT(Table16[[#This Row],[Fecha]],"DDDD")</f>
        <v>Sunday</v>
      </c>
      <c r="D383" t="s">
        <v>13</v>
      </c>
      <c r="E383" t="s">
        <v>16</v>
      </c>
      <c r="F383" t="str">
        <f>IF(Table16[[#This Row],[Enseñanza]]=Table16[[#This Row],[Guianza]],"Misma Persona","")</f>
        <v/>
      </c>
    </row>
    <row r="384">
      <c r="B384" s="22">
        <v>45386</v>
      </c>
      <c r="C384" s="22" t="str">
        <f>TEXT(Table16[[#This Row],[Fecha]],"DDDD")</f>
        <v>Thursday</v>
      </c>
      <c r="D384" t="s">
        <v>15</v>
      </c>
      <c r="E384" t="s">
        <v>13</v>
      </c>
      <c r="F384" t="str">
        <f>IF(Table16[[#This Row],[Enseñanza]]=Table16[[#This Row],[Guianza]],"Misma Persona","")</f>
        <v/>
      </c>
    </row>
    <row r="385">
      <c r="B385" s="22">
        <v>45389</v>
      </c>
      <c r="C385" s="22" t="str">
        <f>TEXT(Table16[[#This Row],[Fecha]],"DDDD")</f>
        <v>Sunday</v>
      </c>
      <c r="D385" t="s">
        <v>13</v>
      </c>
      <c r="E385" t="s">
        <v>15</v>
      </c>
      <c r="F385" t="str">
        <f>IF(Table16[[#This Row],[Enseñanza]]=Table16[[#This Row],[Guianza]],"Misma Persona","")</f>
        <v/>
      </c>
    </row>
    <row r="386">
      <c r="B386" s="22">
        <v>45393</v>
      </c>
      <c r="C386" s="22" t="str">
        <f>TEXT(Table16[[#This Row],[Fecha]],"DDDD")</f>
        <v>Thursday</v>
      </c>
      <c r="D386" t="s">
        <v>0</v>
      </c>
      <c r="E386" t="s">
        <v>16</v>
      </c>
      <c r="F386" t="str">
        <f>IF(Table16[[#This Row],[Enseñanza]]=Table16[[#This Row],[Guianza]],"Misma Persona","")</f>
        <v/>
      </c>
    </row>
    <row r="387">
      <c r="B387" s="22">
        <v>45396</v>
      </c>
      <c r="C387" s="22" t="str">
        <f>TEXT(Table16[[#This Row],[Fecha]],"DDDD")</f>
        <v>Sunday</v>
      </c>
      <c r="D387" t="s">
        <v>15</v>
      </c>
      <c r="E387" t="s">
        <v>16</v>
      </c>
      <c r="F387" t="str">
        <f>IF(Table16[[#This Row],[Enseñanza]]=Table16[[#This Row],[Guianza]],"Misma Persona","")</f>
        <v/>
      </c>
    </row>
    <row r="388">
      <c r="B388" s="22">
        <v>45400</v>
      </c>
      <c r="C388" s="22" t="str">
        <f>TEXT(Table16[[#This Row],[Fecha]],"DDDD")</f>
        <v>Thursday</v>
      </c>
      <c r="D388" t="s">
        <v>16</v>
      </c>
      <c r="E388" t="s">
        <v>15</v>
      </c>
      <c r="F388" t="str">
        <f>IF(Table16[[#This Row],[Enseñanza]]=Table16[[#This Row],[Guianza]],"Misma Persona","")</f>
        <v/>
      </c>
    </row>
    <row r="389">
      <c r="B389" s="22">
        <v>45403</v>
      </c>
      <c r="C389" s="22" t="str">
        <f>TEXT(Table16[[#This Row],[Fecha]],"DDDD")</f>
        <v>Sunday</v>
      </c>
      <c r="D389" t="s">
        <v>16</v>
      </c>
      <c r="E389" t="s">
        <v>15</v>
      </c>
      <c r="F389" t="str">
        <f>IF(Table16[[#This Row],[Enseñanza]]=Table16[[#This Row],[Guianza]],"Misma Persona","")</f>
        <v/>
      </c>
    </row>
    <row r="390">
      <c r="B390" s="22">
        <v>45407</v>
      </c>
      <c r="C390" s="22" t="str">
        <f>TEXT(Table16[[#This Row],[Fecha]],"DDDD")</f>
        <v>Thursday</v>
      </c>
      <c r="D390" t="s">
        <v>15</v>
      </c>
      <c r="E390" t="s">
        <v>13</v>
      </c>
      <c r="F390" t="str">
        <f>IF(Table16[[#This Row],[Enseñanza]]=Table16[[#This Row],[Guianza]],"Misma Persona","")</f>
        <v/>
      </c>
    </row>
    <row r="391">
      <c r="B391" s="22">
        <v>45410</v>
      </c>
      <c r="C391" s="22" t="str">
        <f>TEXT(Table16[[#This Row],[Fecha]],"DDDD")</f>
        <v>Sunday</v>
      </c>
      <c r="D391" t="s">
        <v>13</v>
      </c>
      <c r="E391" t="s">
        <v>16</v>
      </c>
      <c r="F391" t="str">
        <f>IF(Table16[[#This Row],[Enseñanza]]=Table16[[#This Row],[Guianza]],"Misma Persona","")</f>
        <v/>
      </c>
    </row>
    <row r="392">
      <c r="B392" s="22">
        <v>45414</v>
      </c>
      <c r="C392" s="22" t="str">
        <f>TEXT(Table16[[#This Row],[Fecha]],"DDDD")</f>
        <v>Thursday</v>
      </c>
      <c r="D392" t="s">
        <v>13</v>
      </c>
      <c r="E392" t="s">
        <v>16</v>
      </c>
      <c r="F392" t="str">
        <f>IF(Table16[[#This Row],[Enseñanza]]=Table16[[#This Row],[Guianza]],"Misma Persona","")</f>
        <v/>
      </c>
    </row>
    <row r="393">
      <c r="B393" s="22">
        <v>45417</v>
      </c>
      <c r="C393" s="22" t="str">
        <f>TEXT(Table16[[#This Row],[Fecha]],"DDDD")</f>
        <v>Sunday</v>
      </c>
      <c r="D393" t="s">
        <v>16</v>
      </c>
      <c r="E393" t="s">
        <v>15</v>
      </c>
      <c r="F393" t="str">
        <f>IF(Table16[[#This Row],[Enseñanza]]=Table16[[#This Row],[Guianza]],"Misma Persona","")</f>
        <v/>
      </c>
    </row>
    <row r="394">
      <c r="B394" s="22">
        <v>45421</v>
      </c>
      <c r="C394" s="22" t="str">
        <f>TEXT(Table16[[#This Row],[Fecha]],"DDDD")</f>
        <v>Thursday</v>
      </c>
      <c r="D394" t="s">
        <v>16</v>
      </c>
      <c r="E394" t="s">
        <v>15</v>
      </c>
      <c r="F394" t="str">
        <f>IF(Table16[[#This Row],[Enseñanza]]=Table16[[#This Row],[Guianza]],"Misma Persona","")</f>
        <v/>
      </c>
    </row>
    <row r="395">
      <c r="B395" s="22">
        <v>45424</v>
      </c>
      <c r="C395" s="22" t="str">
        <f>TEXT(Table16[[#This Row],[Fecha]],"DDDD")</f>
        <v>Sunday</v>
      </c>
      <c r="D395" t="s">
        <v>15</v>
      </c>
      <c r="E395" t="s">
        <v>16</v>
      </c>
      <c r="F395" t="str">
        <f>IF(Table16[[#This Row],[Enseñanza]]=Table16[[#This Row],[Guianza]],"Misma Persona","")</f>
        <v/>
      </c>
    </row>
    <row r="396">
      <c r="B396" s="22">
        <v>45428</v>
      </c>
      <c r="C396" s="22" t="str">
        <f>TEXT(Table16[[#This Row],[Fecha]],"DDDD")</f>
        <v>Thursday</v>
      </c>
      <c r="D396" t="s">
        <v>0</v>
      </c>
      <c r="E396" t="s">
        <v>13</v>
      </c>
      <c r="F396" t="str">
        <f>IF(Table16[[#This Row],[Enseñanza]]=Table16[[#This Row],[Guianza]],"Misma Persona","")</f>
        <v/>
      </c>
    </row>
    <row r="397">
      <c r="B397" s="22">
        <v>45431</v>
      </c>
      <c r="C397" s="22" t="str">
        <f>TEXT(Table16[[#This Row],[Fecha]],"DDDD")</f>
        <v>Sunday</v>
      </c>
      <c r="D397" t="s">
        <v>13</v>
      </c>
      <c r="E397" t="s">
        <v>15</v>
      </c>
      <c r="F397" t="str">
        <f>IF(Table16[[#This Row],[Enseñanza]]=Table16[[#This Row],[Guianza]],"Misma Persona","")</f>
        <v/>
      </c>
    </row>
    <row r="398">
      <c r="B398" s="22">
        <v>45435</v>
      </c>
      <c r="C398" s="22" t="str">
        <f>TEXT(Table16[[#This Row],[Fecha]],"DDDD")</f>
        <v>Thursday</v>
      </c>
      <c r="D398" t="s">
        <v>15</v>
      </c>
      <c r="E398" t="s">
        <v>16</v>
      </c>
      <c r="F398" t="str">
        <f>IF(Table16[[#This Row],[Enseñanza]]=Table16[[#This Row],[Guianza]],"Misma Persona","")</f>
        <v/>
      </c>
    </row>
    <row r="399">
      <c r="B399" s="22">
        <v>45438</v>
      </c>
      <c r="C399" s="22" t="str">
        <f>TEXT(Table16[[#This Row],[Fecha]],"DDDD")</f>
        <v>Sunday</v>
      </c>
      <c r="D399" t="s">
        <v>15</v>
      </c>
      <c r="E399" t="s">
        <v>16</v>
      </c>
      <c r="F399" t="str">
        <f>IF(Table16[[#This Row],[Enseñanza]]=Table16[[#This Row],[Guianza]],"Misma Persona","")</f>
        <v/>
      </c>
    </row>
    <row r="400">
      <c r="B400" s="22">
        <v>45442</v>
      </c>
      <c r="C400" s="22" t="str">
        <f>TEXT(Table16[[#This Row],[Fecha]],"DDDD")</f>
        <v>Thursday</v>
      </c>
      <c r="D400" t="s">
        <v>16</v>
      </c>
      <c r="E400" t="s">
        <v>15</v>
      </c>
      <c r="F400" t="str">
        <f>IF(Table16[[#This Row],[Enseñanza]]=Table16[[#This Row],[Guianza]],"Misma Persona","")</f>
        <v/>
      </c>
    </row>
    <row r="401">
      <c r="B401" s="22">
        <v>45445</v>
      </c>
      <c r="C401" s="22" t="str">
        <f>TEXT(Table16[[#This Row],[Fecha]],"DDDD")</f>
        <v>Sunday</v>
      </c>
      <c r="D401" t="s">
        <v>15</v>
      </c>
      <c r="E401" t="s">
        <v>16</v>
      </c>
      <c r="F401" t="str">
        <f>IF(Table16[[#This Row],[Enseñanza]]=Table16[[#This Row],[Guianza]],"Misma Persona","")</f>
        <v/>
      </c>
    </row>
    <row r="402">
      <c r="B402" s="22">
        <v>45449</v>
      </c>
      <c r="C402" s="22" t="str">
        <f>TEXT(Table16[[#This Row],[Fecha]],"DDDD")</f>
        <v>Thursday</v>
      </c>
      <c r="D402" t="s">
        <v>16</v>
      </c>
      <c r="E402" t="s">
        <v>13</v>
      </c>
      <c r="F402" t="str">
        <f>IF(Table16[[#This Row],[Enseñanza]]=Table16[[#This Row],[Guianza]],"Misma Persona","")</f>
        <v/>
      </c>
    </row>
    <row r="403">
      <c r="B403" s="22">
        <v>45452</v>
      </c>
      <c r="C403" s="22" t="str">
        <f>TEXT(Table16[[#This Row],[Fecha]],"DDDD")</f>
        <v>Sunday</v>
      </c>
      <c r="D403" t="s">
        <v>15</v>
      </c>
      <c r="E403" t="s">
        <v>13</v>
      </c>
      <c r="F403" t="str">
        <f>IF(Table16[[#This Row],[Enseñanza]]=Table16[[#This Row],[Guianza]],"Misma Persona","")</f>
        <v/>
      </c>
    </row>
    <row r="404">
      <c r="B404" s="22">
        <v>45456</v>
      </c>
      <c r="C404" s="22" t="str">
        <f>TEXT(Table16[[#This Row],[Fecha]],"DDDD")</f>
        <v>Thursday</v>
      </c>
      <c r="D404" t="s">
        <v>13</v>
      </c>
      <c r="E404" t="s">
        <v>15</v>
      </c>
      <c r="F404" t="str">
        <f>IF(Table16[[#This Row],[Enseñanza]]=Table16[[#This Row],[Guianza]],"Misma Persona","")</f>
        <v/>
      </c>
    </row>
    <row r="405">
      <c r="B405" s="22">
        <v>45459</v>
      </c>
      <c r="C405" s="22" t="str">
        <f>TEXT(Table16[[#This Row],[Fecha]],"DDDD")</f>
        <v>Sunday</v>
      </c>
      <c r="D405" t="s">
        <v>13</v>
      </c>
      <c r="E405" t="s">
        <v>15</v>
      </c>
      <c r="F405" t="str">
        <f>IF(Table16[[#This Row],[Enseñanza]]=Table16[[#This Row],[Guianza]],"Misma Persona","")</f>
        <v/>
      </c>
    </row>
    <row r="406">
      <c r="B406" s="22">
        <v>45463</v>
      </c>
      <c r="C406" s="22" t="str">
        <f>TEXT(Table16[[#This Row],[Fecha]],"DDDD")</f>
        <v>Thursday</v>
      </c>
      <c r="D406" t="s">
        <v>15</v>
      </c>
      <c r="E406" t="s">
        <v>16</v>
      </c>
      <c r="F406" t="str">
        <f>IF(Table16[[#This Row],[Enseñanza]]=Table16[[#This Row],[Guianza]],"Misma Persona","")</f>
        <v/>
      </c>
    </row>
    <row r="407">
      <c r="B407" s="22">
        <v>45466</v>
      </c>
      <c r="C407" s="22" t="str">
        <f>TEXT(Table16[[#This Row],[Fecha]],"DDDD")</f>
        <v>Sunday</v>
      </c>
      <c r="D407" t="s">
        <v>13</v>
      </c>
      <c r="E407" t="s">
        <v>16</v>
      </c>
      <c r="F407" t="str">
        <f>IF(Table16[[#This Row],[Enseñanza]]=Table16[[#This Row],[Guianza]],"Misma Persona","")</f>
        <v/>
      </c>
    </row>
    <row r="408">
      <c r="B408" s="22">
        <v>45470</v>
      </c>
      <c r="C408" s="22" t="str">
        <f>TEXT(Table16[[#This Row],[Fecha]],"DDDD")</f>
        <v>Thursday</v>
      </c>
      <c r="D408" t="s">
        <v>16</v>
      </c>
      <c r="E408" t="s">
        <v>15</v>
      </c>
      <c r="F408" t="str">
        <f>IF(Table16[[#This Row],[Enseñanza]]=Table16[[#This Row],[Guianza]],"Misma Persona","")</f>
        <v/>
      </c>
    </row>
    <row r="409">
      <c r="B409" s="22">
        <v>45473</v>
      </c>
      <c r="C409" s="22" t="str">
        <f>TEXT(Table16[[#This Row],[Fecha]],"DDDD")</f>
        <v>Sunday</v>
      </c>
      <c r="D409" t="s">
        <v>16</v>
      </c>
      <c r="E409" t="s">
        <v>15</v>
      </c>
      <c r="F409" t="str">
        <f>IF(Table16[[#This Row],[Enseñanza]]=Table16[[#This Row],[Guianza]],"Misma Persona","")</f>
        <v/>
      </c>
    </row>
    <row r="410">
      <c r="B410" s="22">
        <v>45476</v>
      </c>
      <c r="C410" s="22" t="str">
        <f>TEXT(Table16[[#This Row],[Fecha]],"DDDD")</f>
        <v>Wednesday</v>
      </c>
      <c r="D410" t="s">
        <v>16</v>
      </c>
      <c r="E410" t="s">
        <v>13</v>
      </c>
      <c r="F410" t="str">
        <f>IF(Table16[[#This Row],[Enseñanza]]=Table16[[#This Row],[Guianza]],"Misma Persona","")</f>
        <v/>
      </c>
    </row>
    <row r="411">
      <c r="B411" s="22">
        <v>45480</v>
      </c>
      <c r="C411" s="22" t="str">
        <f>TEXT(Table16[[#This Row],[Fecha]],"DDDD")</f>
        <v>Sunday</v>
      </c>
      <c r="D411" t="s">
        <v>15</v>
      </c>
      <c r="E411" t="s">
        <v>16</v>
      </c>
      <c r="F411" t="str">
        <f>IF(Table16[[#This Row],[Enseñanza]]=Table16[[#This Row],[Guianza]],"Misma Persona","")</f>
        <v/>
      </c>
    </row>
    <row r="412">
      <c r="B412" s="22">
        <v>45484</v>
      </c>
      <c r="C412" s="22" t="str">
        <f>TEXT(Table16[[#This Row],[Fecha]],"DDDD")</f>
        <v>Thursday</v>
      </c>
      <c r="D412" t="s">
        <v>15</v>
      </c>
      <c r="E412" t="s">
        <v>13</v>
      </c>
      <c r="F412" t="str">
        <f>IF(Table16[[#This Row],[Enseñanza]]=Table16[[#This Row],[Guianza]],"Misma Persona","")</f>
        <v/>
      </c>
    </row>
    <row r="413">
      <c r="B413" s="22">
        <v>45487</v>
      </c>
      <c r="C413" s="22" t="str">
        <f>TEXT(Table16[[#This Row],[Fecha]],"DDDD")</f>
        <v>Sunday</v>
      </c>
      <c r="D413" t="s">
        <v>13</v>
      </c>
      <c r="E413" t="s">
        <v>15</v>
      </c>
      <c r="F413" t="str">
        <f>IF(Table16[[#This Row],[Enseñanza]]=Table16[[#This Row],[Guianza]],"Misma Persona","")</f>
        <v/>
      </c>
    </row>
    <row r="414">
      <c r="B414" s="22">
        <v>45491</v>
      </c>
      <c r="C414" s="22" t="str">
        <f>TEXT(Table16[[#This Row],[Fecha]],"DDDD")</f>
        <v>Thursday</v>
      </c>
      <c r="D414" t="s">
        <v>13</v>
      </c>
      <c r="E414" t="s">
        <v>16</v>
      </c>
      <c r="F414" t="str">
        <f>IF(Table16[[#This Row],[Enseñanza]]=Table16[[#This Row],[Guianza]],"Misma Persona","")</f>
        <v/>
      </c>
    </row>
    <row r="415">
      <c r="B415" s="22">
        <v>45494</v>
      </c>
      <c r="C415" s="22" t="str">
        <f>TEXT(Table16[[#This Row],[Fecha]],"DDDD")</f>
        <v>Sunday</v>
      </c>
      <c r="D415" t="s">
        <v>15</v>
      </c>
      <c r="E415" t="s">
        <v>16</v>
      </c>
      <c r="F415" t="str">
        <f>IF(Table16[[#This Row],[Enseñanza]]=Table16[[#This Row],[Guianza]],"Misma Persona","")</f>
        <v/>
      </c>
    </row>
    <row r="416">
      <c r="B416" s="22">
        <v>45498</v>
      </c>
      <c r="C416" s="22" t="str">
        <f>TEXT(Table16[[#This Row],[Fecha]],"DDDD")</f>
        <v>Thursday</v>
      </c>
      <c r="D416" t="s">
        <v>16</v>
      </c>
      <c r="E416" t="s">
        <v>15</v>
      </c>
      <c r="F416" t="str">
        <f>IF(Table16[[#This Row],[Enseñanza]]=Table16[[#This Row],[Guianza]],"Misma Persona","")</f>
        <v/>
      </c>
    </row>
    <row r="417">
      <c r="B417" s="22">
        <v>45501</v>
      </c>
      <c r="C417" s="22" t="str">
        <f>TEXT(Table16[[#This Row],[Fecha]],"DDDD")</f>
        <v>Sunday</v>
      </c>
      <c r="D417" t="s">
        <v>16</v>
      </c>
      <c r="E417" t="s">
        <v>15</v>
      </c>
      <c r="F417" t="str">
        <f>IF(Table16[[#This Row],[Enseñanza]]=Table16[[#This Row],[Guianza]],"Misma Persona","")</f>
        <v/>
      </c>
    </row>
    <row r="418">
      <c r="B418" s="22">
        <v>45505</v>
      </c>
      <c r="C418" s="22" t="str">
        <f>TEXT(Table16[[#This Row],[Fecha]],"DDDD")</f>
        <v>Thursday</v>
      </c>
      <c r="D418" t="s">
        <v>15</v>
      </c>
      <c r="E418" t="s">
        <v>13</v>
      </c>
      <c r="F418" t="str">
        <f>IF(Table16[[#This Row],[Enseñanza]]=Table16[[#This Row],[Guianza]],"Misma Persona","")</f>
        <v/>
      </c>
    </row>
    <row r="419">
      <c r="B419" s="22">
        <v>45508</v>
      </c>
      <c r="C419" s="22" t="str">
        <f>TEXT(Table16[[#This Row],[Fecha]],"DDDD")</f>
        <v>Sunday</v>
      </c>
      <c r="D419" t="s">
        <v>13</v>
      </c>
      <c r="E419" t="s">
        <v>16</v>
      </c>
      <c r="F419" t="str">
        <f>IF(Table16[[#This Row],[Enseñanza]]=Table16[[#This Row],[Guianza]],"Misma Persona","")</f>
        <v/>
      </c>
    </row>
    <row r="420">
      <c r="B420" s="22">
        <v>45512</v>
      </c>
      <c r="C420" s="22" t="str">
        <f>TEXT(Table16[[#This Row],[Fecha]],"DDDD")</f>
        <v>Thursday</v>
      </c>
      <c r="D420" t="s">
        <v>13</v>
      </c>
      <c r="E420" t="s">
        <v>16</v>
      </c>
      <c r="F420" t="str">
        <f>IF(Table16[[#This Row],[Enseñanza]]=Table16[[#This Row],[Guianza]],"Misma Persona","")</f>
        <v/>
      </c>
    </row>
    <row r="421">
      <c r="B421" s="22">
        <v>45515</v>
      </c>
      <c r="C421" s="22" t="str">
        <f>TEXT(Table16[[#This Row],[Fecha]],"DDDD")</f>
        <v>Sunday</v>
      </c>
      <c r="D421" t="s">
        <v>16</v>
      </c>
      <c r="E421" t="s">
        <v>15</v>
      </c>
      <c r="F421" t="str">
        <f>IF(Table16[[#This Row],[Enseñanza]]=Table16[[#This Row],[Guianza]],"Misma Persona","")</f>
        <v/>
      </c>
    </row>
    <row r="422">
      <c r="B422" s="22">
        <v>45519</v>
      </c>
      <c r="C422" s="22" t="str">
        <f>TEXT(Table16[[#This Row],[Fecha]],"DDDD")</f>
        <v>Thursday</v>
      </c>
      <c r="D422" t="s">
        <v>13</v>
      </c>
      <c r="E422" t="s">
        <v>15</v>
      </c>
      <c r="F422" t="str">
        <f>IF(Table16[[#This Row],[Enseñanza]]=Table16[[#This Row],[Guianza]],"Misma Persona","")</f>
        <v/>
      </c>
    </row>
    <row r="423">
      <c r="B423" s="22">
        <v>45522</v>
      </c>
      <c r="C423" s="22" t="str">
        <f>TEXT(Table16[[#This Row],[Fecha]],"DDDD")</f>
        <v>Sunday</v>
      </c>
      <c r="D423" t="s">
        <v>15</v>
      </c>
      <c r="E423" t="s">
        <v>16</v>
      </c>
      <c r="F423" t="str">
        <f>IF(Table16[[#This Row],[Enseñanza]]=Table16[[#This Row],[Guianza]],"Misma Persona","")</f>
        <v/>
      </c>
    </row>
    <row r="424">
      <c r="B424" s="22">
        <v>45526</v>
      </c>
      <c r="C424" s="22" t="str">
        <f>TEXT(Table16[[#This Row],[Fecha]],"DDDD")</f>
        <v>Thursday</v>
      </c>
      <c r="D424" t="s">
        <v>16</v>
      </c>
      <c r="E424" t="s">
        <v>13</v>
      </c>
      <c r="F424" t="str">
        <f>IF(Table16[[#This Row],[Enseñanza]]=Table16[[#This Row],[Guianza]],"Misma Persona","")</f>
        <v/>
      </c>
    </row>
    <row r="425">
      <c r="B425" s="22">
        <v>45529</v>
      </c>
      <c r="C425" s="22" t="str">
        <f>TEXT(Table16[[#This Row],[Fecha]],"DDDD")</f>
        <v>Sunday</v>
      </c>
      <c r="D425" t="s">
        <v>13</v>
      </c>
      <c r="E425" t="s">
        <v>15</v>
      </c>
      <c r="F425" t="str">
        <f>IF(Table16[[#This Row],[Enseñanza]]=Table16[[#This Row],[Guianza]],"Misma Persona","")</f>
        <v/>
      </c>
    </row>
    <row r="426">
      <c r="B426" s="22">
        <v>45533</v>
      </c>
      <c r="C426" s="22" t="str">
        <f>TEXT(Table16[[#This Row],[Fecha]],"DDDD")</f>
        <v>Thursday</v>
      </c>
      <c r="D426" t="s">
        <v>15</v>
      </c>
      <c r="E426" t="s">
        <v>16</v>
      </c>
      <c r="F426" t="str">
        <f>IF(Table16[[#This Row],[Enseñanza]]=Table16[[#This Row],[Guianza]],"Misma Persona","")</f>
        <v/>
      </c>
    </row>
    <row r="427">
      <c r="B427" s="22">
        <v>45536</v>
      </c>
      <c r="C427" s="22" t="str">
        <f>TEXT(Table16[[#This Row],[Fecha]],"DDDD")</f>
        <v>Sunday</v>
      </c>
      <c r="D427" t="s">
        <v>15</v>
      </c>
      <c r="E427" t="s">
        <v>16</v>
      </c>
      <c r="F427" t="str">
        <f>IF(Table16[[#This Row],[Enseñanza]]=Table16[[#This Row],[Guianza]],"Misma Persona","")</f>
        <v/>
      </c>
    </row>
    <row r="428">
      <c r="B428" s="22">
        <v>45540</v>
      </c>
      <c r="C428" s="22" t="str">
        <f>TEXT(Table16[[#This Row],[Fecha]],"DDDD")</f>
        <v>Thursday</v>
      </c>
      <c r="D428" t="s">
        <v>16</v>
      </c>
      <c r="E428" t="s">
        <v>15</v>
      </c>
      <c r="F428" t="str">
        <f>IF(Table16[[#This Row],[Enseñanza]]=Table16[[#This Row],[Guianza]],"Misma Persona","")</f>
        <v/>
      </c>
    </row>
    <row r="429">
      <c r="B429" s="22">
        <v>45543</v>
      </c>
      <c r="C429" s="22" t="str">
        <f>TEXT(Table16[[#This Row],[Fecha]],"DDDD")</f>
        <v>Sunday</v>
      </c>
      <c r="D429" t="s">
        <v>16</v>
      </c>
      <c r="E429" t="s">
        <v>15</v>
      </c>
      <c r="F429" t="str">
        <f>IF(Table16[[#This Row],[Enseñanza]]=Table16[[#This Row],[Guianza]],"Misma Persona","")</f>
        <v/>
      </c>
    </row>
    <row r="430">
      <c r="B430" s="22">
        <v>45547</v>
      </c>
      <c r="C430" s="22" t="str">
        <f>TEXT(Table16[[#This Row],[Fecha]],"DDDD")</f>
        <v>Thursday</v>
      </c>
      <c r="D430" t="s">
        <v>16</v>
      </c>
      <c r="E430" t="s">
        <v>13</v>
      </c>
      <c r="F430" t="str">
        <f>IF(Table16[[#This Row],[Enseñanza]]=Table16[[#This Row],[Guianza]],"Misma Persona","")</f>
        <v/>
      </c>
    </row>
    <row r="431">
      <c r="B431" s="22">
        <v>45550</v>
      </c>
      <c r="C431" s="22" t="str">
        <f>TEXT(Table16[[#This Row],[Fecha]],"DDDD")</f>
        <v>Sunday</v>
      </c>
      <c r="D431" t="s">
        <v>13</v>
      </c>
      <c r="E431" t="s">
        <v>16</v>
      </c>
      <c r="F431" t="str">
        <f>IF(Table16[[#This Row],[Enseñanza]]=Table16[[#This Row],[Guianza]],"Misma Persona","")</f>
        <v/>
      </c>
    </row>
    <row r="432">
      <c r="B432" s="22">
        <v>45554</v>
      </c>
      <c r="C432" s="22" t="str">
        <f>TEXT(Table16[[#This Row],[Fecha]],"DDDD")</f>
        <v>Thursday</v>
      </c>
      <c r="D432" t="s">
        <v>13</v>
      </c>
      <c r="E432" t="s">
        <v>15</v>
      </c>
      <c r="F432" t="str">
        <f>IF(Table16[[#This Row],[Enseñanza]]=Table16[[#This Row],[Guianza]],"Misma Persona","")</f>
        <v/>
      </c>
    </row>
    <row r="433">
      <c r="B433" s="22">
        <v>45557</v>
      </c>
      <c r="C433" s="22" t="str">
        <f>TEXT(Table16[[#This Row],[Fecha]],"DDDD")</f>
        <v>Sunday</v>
      </c>
      <c r="D433" t="s">
        <v>16</v>
      </c>
      <c r="E433" t="s">
        <v>15</v>
      </c>
      <c r="F433" t="str">
        <f>IF(Table16[[#This Row],[Enseñanza]]=Table16[[#This Row],[Guianza]],"Misma Persona","")</f>
        <v/>
      </c>
    </row>
    <row r="434">
      <c r="B434" s="22">
        <v>45561</v>
      </c>
      <c r="C434" s="22" t="str">
        <f>TEXT(Table16[[#This Row],[Fecha]],"DDDD")</f>
        <v>Thursday</v>
      </c>
      <c r="D434" t="s">
        <v>15</v>
      </c>
      <c r="E434" t="s">
        <v>16</v>
      </c>
      <c r="F434" t="str">
        <f>IF(Table16[[#This Row],[Enseñanza]]=Table16[[#This Row],[Guianza]],"Misma Persona","")</f>
        <v/>
      </c>
    </row>
    <row r="435">
      <c r="B435" s="22">
        <v>45564</v>
      </c>
      <c r="C435" s="22" t="str">
        <f>TEXT(Table16[[#This Row],[Fecha]],"DDDD")</f>
        <v>Sunday</v>
      </c>
      <c r="D435" t="s">
        <v>15</v>
      </c>
      <c r="E435" t="s">
        <v>16</v>
      </c>
      <c r="F435" t="str">
        <f>IF(Table16[[#This Row],[Enseñanza]]=Table16[[#This Row],[Guianza]],"Misma Persona","")</f>
        <v/>
      </c>
    </row>
    <row r="436">
      <c r="B436" s="22">
        <v>45568</v>
      </c>
      <c r="C436" s="22" t="str">
        <f>TEXT(Table16[[#This Row],[Fecha]],"DDDD")</f>
        <v>Thursday</v>
      </c>
      <c r="D436" t="s">
        <v>15</v>
      </c>
      <c r="E436" t="s">
        <v>13</v>
      </c>
      <c r="F436" t="str">
        <f>IF(Table16[[#This Row],[Enseñanza]]=Table16[[#This Row],[Guianza]],"Misma Persona","")</f>
        <v/>
      </c>
    </row>
    <row r="437">
      <c r="B437" s="22">
        <v>45571</v>
      </c>
      <c r="C437" s="22" t="str">
        <f>TEXT(Table16[[#This Row],[Fecha]],"DDDD")</f>
        <v>Sunday</v>
      </c>
      <c r="D437" t="s">
        <v>13</v>
      </c>
      <c r="E437" t="s">
        <v>15</v>
      </c>
      <c r="F437" t="str">
        <f>IF(Table16[[#This Row],[Enseñanza]]=Table16[[#This Row],[Guianza]],"Misma Persona","")</f>
        <v/>
      </c>
    </row>
    <row r="438">
      <c r="B438" s="22">
        <v>45575</v>
      </c>
      <c r="C438" s="22" t="str">
        <f>TEXT(Table16[[#This Row],[Fecha]],"DDDD")</f>
        <v>Thursday</v>
      </c>
      <c r="D438" t="s">
        <v>16</v>
      </c>
      <c r="E438" t="s">
        <v>15</v>
      </c>
      <c r="F438" t="str">
        <f>IF(Table16[[#This Row],[Enseñanza]]=Table16[[#This Row],[Guianza]],"Misma Persona","")</f>
        <v/>
      </c>
    </row>
    <row r="439">
      <c r="B439" s="22">
        <v>45578</v>
      </c>
      <c r="C439" s="22" t="str">
        <f>TEXT(Table16[[#This Row],[Fecha]],"DDDD")</f>
        <v>Sunday</v>
      </c>
      <c r="D439" t="s">
        <v>13</v>
      </c>
      <c r="E439" t="s">
        <v>16</v>
      </c>
      <c r="F439" t="str">
        <f>IF(Table16[[#This Row],[Enseñanza]]=Table16[[#This Row],[Guianza]],"Misma Persona","")</f>
        <v/>
      </c>
    </row>
    <row r="440">
      <c r="B440" s="22">
        <v>45582</v>
      </c>
      <c r="C440" s="22" t="str">
        <f>TEXT(Table16[[#This Row],[Fecha]],"DDDD")</f>
        <v>Thursday</v>
      </c>
      <c r="D440" t="s">
        <v>13</v>
      </c>
      <c r="E440" t="s">
        <v>16</v>
      </c>
      <c r="F440" t="str">
        <f>IF(Table16[[#This Row],[Enseñanza]]=Table16[[#This Row],[Guianza]],"Misma Persona","")</f>
        <v/>
      </c>
    </row>
    <row r="441">
      <c r="B441" s="22">
        <v>45585</v>
      </c>
      <c r="C441" s="22" t="str">
        <f>TEXT(Table16[[#This Row],[Fecha]],"DDDD")</f>
        <v>Sunday</v>
      </c>
      <c r="D441" t="s">
        <v>16</v>
      </c>
      <c r="E441" t="s">
        <v>15</v>
      </c>
      <c r="F441" t="str">
        <f>IF(Table16[[#This Row],[Enseñanza]]=Table16[[#This Row],[Guianza]],"Misma Persona","")</f>
        <v/>
      </c>
    </row>
    <row r="442">
      <c r="B442" s="22">
        <v>45589</v>
      </c>
      <c r="C442" s="22" t="str">
        <f>TEXT(Table16[[#This Row],[Fecha]],"DDDD")</f>
        <v>Thursday</v>
      </c>
      <c r="D442" t="s">
        <v>15</v>
      </c>
      <c r="E442" t="s">
        <v>13</v>
      </c>
      <c r="F442" t="str">
        <f>IF(Table16[[#This Row],[Enseñanza]]=Table16[[#This Row],[Guianza]],"Misma Persona","")</f>
        <v/>
      </c>
    </row>
    <row r="443">
      <c r="B443" s="22">
        <v>45592</v>
      </c>
      <c r="C443" s="22" t="str">
        <f>TEXT(Table16[[#This Row],[Fecha]],"DDDD")</f>
        <v>Sunday</v>
      </c>
      <c r="D443" t="s">
        <v>15</v>
      </c>
      <c r="E443" t="s">
        <v>16</v>
      </c>
      <c r="F443" t="str">
        <f>IF(Table16[[#This Row],[Enseñanza]]=Table16[[#This Row],[Guianza]],"Misma Persona","")</f>
        <v/>
      </c>
    </row>
    <row r="444">
      <c r="B444" s="22">
        <v>45596</v>
      </c>
      <c r="C444" s="22" t="str">
        <f>TEXT(Table16[[#This Row],[Fecha]],"DDDD")</f>
        <v>Thursday</v>
      </c>
      <c r="D444" t="s">
        <v>16</v>
      </c>
      <c r="E444" t="s">
        <v>15</v>
      </c>
      <c r="F444" t="str">
        <f>IF(Table16[[#This Row],[Enseñanza]]=Table16[[#This Row],[Guianza]],"Misma Persona","")</f>
        <v/>
      </c>
    </row>
    <row r="445">
      <c r="B445" s="22">
        <v>45599</v>
      </c>
      <c r="C445" s="22" t="str">
        <f>TEXT(Table16[[#This Row],[Fecha]],"DDDD")</f>
        <v>Sunday</v>
      </c>
      <c r="D445" t="s">
        <v>13</v>
      </c>
      <c r="E445" t="s">
        <v>15</v>
      </c>
      <c r="F445" t="str">
        <f>IF(Table16[[#This Row],[Enseñanza]]=Table16[[#This Row],[Guianza]],"Misma Persona","")</f>
        <v/>
      </c>
    </row>
    <row r="446">
      <c r="B446" s="22">
        <v>45603</v>
      </c>
      <c r="C446" s="22" t="str">
        <f>TEXT(Table16[[#This Row],[Fecha]],"DDDD")</f>
        <v>Thursday</v>
      </c>
      <c r="D446" t="s">
        <v>13</v>
      </c>
      <c r="E446" t="s">
        <v>16</v>
      </c>
      <c r="F446" t="str">
        <f>IF(Table16[[#This Row],[Enseñanza]]=Table16[[#This Row],[Guianza]],"Misma Persona","")</f>
        <v/>
      </c>
    </row>
    <row r="447">
      <c r="B447" s="22">
        <v>45606</v>
      </c>
      <c r="C447" s="22" t="str">
        <f>TEXT(Table16[[#This Row],[Fecha]],"DDDD")</f>
        <v>Sunday</v>
      </c>
      <c r="D447" t="s">
        <v>15</v>
      </c>
      <c r="E447" t="s">
        <v>16</v>
      </c>
      <c r="F447" t="str">
        <f>IF(Table16[[#This Row],[Enseñanza]]=Table16[[#This Row],[Guianza]],"Misma Persona","")</f>
        <v/>
      </c>
    </row>
    <row r="448">
      <c r="B448" s="22">
        <v>45610</v>
      </c>
      <c r="C448" s="22" t="str">
        <f>TEXT(Table16[[#This Row],[Fecha]],"DDDD")</f>
        <v>Thursday</v>
      </c>
      <c r="D448" t="s">
        <v>0</v>
      </c>
      <c r="E448" t="s">
        <v>15</v>
      </c>
      <c r="F448" t="str">
        <f>IF(Table16[[#This Row],[Enseñanza]]=Table16[[#This Row],[Guianza]],"Misma Persona","")</f>
        <v/>
      </c>
    </row>
    <row r="449">
      <c r="B449" s="22">
        <v>45613</v>
      </c>
      <c r="C449" s="22" t="str">
        <f>TEXT(Table16[[#This Row],[Fecha]],"DDDD")</f>
        <v>Sunday</v>
      </c>
      <c r="D449" t="s">
        <v>13</v>
      </c>
      <c r="E449" t="s">
        <v>16</v>
      </c>
      <c r="F449" t="str">
        <f>IF(Table16[[#This Row],[Enseñanza]]=Table16[[#This Row],[Guianza]],"Misma Persona","")</f>
        <v/>
      </c>
    </row>
    <row r="450">
      <c r="B450" s="22">
        <v>45617</v>
      </c>
      <c r="C450" s="22" t="str">
        <f>TEXT(Table16[[#This Row],[Fecha]],"DDDD")</f>
        <v>Thursday</v>
      </c>
      <c r="D450" t="s">
        <v>15</v>
      </c>
      <c r="E450" t="s">
        <v>13</v>
      </c>
      <c r="F450" t="str">
        <f>IF(Table16[[#This Row],[Enseñanza]]=Table16[[#This Row],[Guianza]],"Misma Persona","")</f>
        <v/>
      </c>
    </row>
    <row r="451">
      <c r="B451" s="22">
        <v>45620</v>
      </c>
      <c r="C451" s="22" t="str">
        <f>TEXT(Table16[[#This Row],[Fecha]],"DDDD")</f>
        <v>Sunday</v>
      </c>
      <c r="D451" t="s">
        <v>15</v>
      </c>
      <c r="E451" t="s">
        <v>16</v>
      </c>
      <c r="F451" t="str">
        <f>IF(Table16[[#This Row],[Enseñanza]]=Table16[[#This Row],[Guianza]],"Misma Persona","")</f>
        <v/>
      </c>
    </row>
    <row r="452">
      <c r="B452" s="22">
        <v>45624</v>
      </c>
      <c r="C452" s="22" t="str">
        <f>TEXT(Table16[[#This Row],[Fecha]],"DDDD")</f>
        <v>Thursday</v>
      </c>
      <c r="D452" t="s">
        <v>0</v>
      </c>
      <c r="E452" t="s">
        <v>13</v>
      </c>
      <c r="F452" t="str">
        <f>IF(Table16[[#This Row],[Enseñanza]]=Table16[[#This Row],[Guianza]],"Misma Persona","")</f>
        <v/>
      </c>
    </row>
    <row r="453">
      <c r="B453" s="22">
        <v>45627</v>
      </c>
      <c r="C453" s="22" t="str">
        <f>TEXT(Table16[[#This Row],[Fecha]],"DDDD")</f>
        <v>Sunday</v>
      </c>
      <c r="D453" t="s">
        <v>13</v>
      </c>
      <c r="E453" t="s">
        <v>15</v>
      </c>
      <c r="F453" t="str">
        <f>IF(Table16[[#This Row],[Enseñanza]]=Table16[[#This Row],[Guianza]],"Misma Persona","")</f>
        <v/>
      </c>
    </row>
    <row r="454">
      <c r="B454" s="22">
        <v>45631</v>
      </c>
      <c r="C454" s="22" t="str">
        <f>TEXT(Table16[[#This Row],[Fecha]],"DDDD")</f>
        <v>Thursday</v>
      </c>
      <c r="D454" t="s">
        <v>15</v>
      </c>
      <c r="E454" t="s">
        <v>13</v>
      </c>
      <c r="F454" t="str">
        <f>IF(Table16[[#This Row],[Enseñanza]]=Table16[[#This Row],[Guianza]],"Misma Persona","")</f>
        <v/>
      </c>
    </row>
    <row r="455">
      <c r="B455" s="22">
        <v>45634</v>
      </c>
      <c r="C455" s="22" t="str">
        <f>TEXT(Table16[[#This Row],[Fecha]],"DDDD")</f>
        <v>Sunday</v>
      </c>
      <c r="D455" t="s">
        <v>13</v>
      </c>
      <c r="E455" t="s">
        <v>15</v>
      </c>
      <c r="F455" t="str">
        <f>IF(Table16[[#This Row],[Enseñanza]]=Table16[[#This Row],[Guianza]],"Misma Persona","")</f>
        <v/>
      </c>
    </row>
    <row r="456">
      <c r="B456" s="22">
        <v>45638</v>
      </c>
      <c r="C456" s="22" t="str">
        <f>TEXT(Table16[[#This Row],[Fecha]],"DDDD")</f>
        <v>Thursday</v>
      </c>
      <c r="D456" t="s">
        <v>0</v>
      </c>
      <c r="E456" t="s">
        <v>15</v>
      </c>
      <c r="F456" t="str">
        <f>IF(Table16[[#This Row],[Enseñanza]]=Table16[[#This Row],[Guianza]],"Misma Persona","")</f>
        <v/>
      </c>
    </row>
    <row r="457">
      <c r="B457" s="22">
        <v>45641</v>
      </c>
      <c r="C457" s="22" t="str">
        <f>TEXT(Table16[[#This Row],[Fecha]],"DDDD")</f>
        <v>Sunday</v>
      </c>
      <c r="D457" t="s">
        <v>13</v>
      </c>
      <c r="E457" t="s">
        <v>15</v>
      </c>
      <c r="F457" t="str">
        <f>IF(Table16[[#This Row],[Enseñanza]]=Table16[[#This Row],[Guianza]],"Misma Persona","")</f>
        <v/>
      </c>
    </row>
    <row r="458">
      <c r="B458" s="22">
        <v>45645</v>
      </c>
      <c r="C458" s="22" t="str">
        <f>TEXT(Table16[[#This Row],[Fecha]],"DDDD")</f>
        <v>Thursday</v>
      </c>
      <c r="D458" t="s">
        <v>0</v>
      </c>
      <c r="E458" t="s">
        <v>13</v>
      </c>
      <c r="F458" t="str">
        <f>IF(Table16[[#This Row],[Enseñanza]]=Table16[[#This Row],[Guianza]],"Misma Persona","")</f>
        <v/>
      </c>
    </row>
    <row r="459">
      <c r="B459" s="22">
        <v>45648</v>
      </c>
      <c r="C459" s="22" t="str">
        <f>TEXT(Table16[[#This Row],[Fecha]],"DDDD")</f>
        <v>Sunday</v>
      </c>
      <c r="D459" t="s">
        <v>0</v>
      </c>
      <c r="E459" t="s">
        <v>15</v>
      </c>
      <c r="F459" t="str">
        <f>IF(Table16[[#This Row],[Enseñanza]]=Table16[[#This Row],[Guianza]],"Misma Persona","")</f>
        <v/>
      </c>
    </row>
    <row r="460">
      <c r="B460" s="22">
        <v>45652</v>
      </c>
      <c r="C460" s="22" t="str">
        <f>TEXT(Table16[[#This Row],[Fecha]],"DDDD")</f>
        <v>Thursday</v>
      </c>
      <c r="D460" t="s">
        <v>0</v>
      </c>
      <c r="E460" t="s">
        <v>15</v>
      </c>
      <c r="F460" t="str">
        <f>IF(Table16[[#This Row],[Enseñanza]]=Table16[[#This Row],[Guianza]],"Misma Persona","")</f>
        <v/>
      </c>
    </row>
    <row r="461">
      <c r="B461" s="22">
        <v>45655</v>
      </c>
      <c r="C461" s="22" t="str">
        <f>TEXT(Table16[[#This Row],[Fecha]],"DDDD")</f>
        <v>Sunday</v>
      </c>
      <c r="D461" t="s">
        <v>0</v>
      </c>
      <c r="E461" t="s">
        <v>15</v>
      </c>
      <c r="F461" t="str">
        <f>IF(Table16[[#This Row],[Enseñanza]]=Table16[[#This Row],[Guianza]],"Misma Persona","")</f>
        <v/>
      </c>
    </row>
    <row r="462">
      <c r="B462" s="22">
        <v>45659</v>
      </c>
      <c r="C462" s="22" t="str">
        <f>TEXT(Table16[[#This Row],[Fecha]],"DDDD")</f>
        <v>Thursday</v>
      </c>
      <c r="D462" t="s">
        <v>0</v>
      </c>
      <c r="E462" t="s">
        <v>13</v>
      </c>
      <c r="F462" t="str">
        <f>IF(Table16[[#This Row],[Enseñanza]]=Table16[[#This Row],[Guianza]],"Misma Persona","")</f>
        <v/>
      </c>
    </row>
    <row r="463">
      <c r="B463" s="22">
        <v>45662</v>
      </c>
      <c r="C463" s="22" t="str">
        <f>TEXT(Table16[[#This Row],[Fecha]],"DDDD")</f>
        <v>Sunday</v>
      </c>
      <c r="D463" t="s">
        <v>0</v>
      </c>
      <c r="E463" t="s">
        <v>13</v>
      </c>
      <c r="F463" t="str">
        <f>IF(Table16[[#This Row],[Enseñanza]]=Table16[[#This Row],[Guianza]],"Misma Persona","")</f>
        <v/>
      </c>
    </row>
    <row r="464">
      <c r="B464" s="22">
        <v>45666</v>
      </c>
      <c r="C464" s="22" t="str">
        <f>TEXT(Table16[[#This Row],[Fecha]],"DDDD")</f>
        <v>Thursday</v>
      </c>
      <c r="D464" t="s">
        <v>15</v>
      </c>
      <c r="E464" t="s">
        <v>16</v>
      </c>
      <c r="F464" t="str">
        <f>IF(Table16[[#This Row],[Enseñanza]]=Table16[[#This Row],[Guianza]],"Misma Persona","")</f>
        <v/>
      </c>
    </row>
    <row r="465">
      <c r="B465" s="22">
        <v>45669</v>
      </c>
      <c r="C465" s="22" t="str">
        <f>TEXT(Table16[[#This Row],[Fecha]],"DDDD")</f>
        <v>Sunday</v>
      </c>
      <c r="D465" t="s">
        <v>16</v>
      </c>
      <c r="E465" t="s">
        <v>15</v>
      </c>
      <c r="F465" t="str">
        <f>IF(Table16[[#This Row],[Enseñanza]]=Table16[[#This Row],[Guianza]],"Misma Persona","")</f>
        <v/>
      </c>
    </row>
    <row r="466">
      <c r="B466" s="22">
        <v>45673</v>
      </c>
      <c r="C466" s="22" t="str">
        <f>TEXT(Table16[[#This Row],[Fecha]],"DDDD")</f>
        <v>Thursday</v>
      </c>
      <c r="D466" t="s">
        <v>13</v>
      </c>
      <c r="E466" t="s">
        <v>16</v>
      </c>
      <c r="F466" t="str">
        <f>IF(Table16[[#This Row],[Enseñanza]]=Table16[[#This Row],[Guianza]],"Misma Persona","")</f>
        <v/>
      </c>
    </row>
    <row r="467">
      <c r="B467" s="22">
        <v>45676</v>
      </c>
      <c r="C467" s="22" t="str">
        <f>TEXT(Table16[[#This Row],[Fecha]],"DDDD")</f>
        <v>Sunday</v>
      </c>
      <c r="D467" t="s">
        <v>15</v>
      </c>
      <c r="E467" t="s">
        <v>16</v>
      </c>
      <c r="F467" t="str">
        <f>IF(Table16[[#This Row],[Enseñanza]]=Table16[[#This Row],[Guianza]],"Misma Persona","")</f>
        <v/>
      </c>
    </row>
    <row r="468">
      <c r="B468" s="22">
        <v>45680</v>
      </c>
      <c r="C468" s="22" t="str">
        <f>TEXT(Table16[[#This Row],[Fecha]],"DDDD")</f>
        <v>Thursday</v>
      </c>
      <c r="D468" t="s">
        <v>0</v>
      </c>
      <c r="E468" t="s">
        <v>13</v>
      </c>
      <c r="F468" t="str">
        <f>IF(Table16[[#This Row],[Enseñanza]]=Table16[[#This Row],[Guianza]],"Misma Persona","")</f>
        <v/>
      </c>
    </row>
    <row r="469">
      <c r="B469" s="22">
        <v>45683</v>
      </c>
      <c r="C469" s="22" t="str">
        <f>TEXT(Table16[[#This Row],[Fecha]],"DDDD")</f>
        <v>Sunday</v>
      </c>
      <c r="D469" t="s">
        <v>13</v>
      </c>
      <c r="E469" t="s">
        <v>15</v>
      </c>
      <c r="F469" t="str">
        <f>IF(Table16[[#This Row],[Enseñanza]]=Table16[[#This Row],[Guianza]],"Misma Persona","")</f>
        <v/>
      </c>
    </row>
    <row r="470">
      <c r="B470" s="22">
        <v>45687</v>
      </c>
      <c r="C470" s="22" t="str">
        <f>TEXT(Table16[[#This Row],[Fecha]],"DDDD")</f>
        <v>Thursday</v>
      </c>
      <c r="D470" t="s">
        <v>13</v>
      </c>
      <c r="E470" t="s">
        <v>16</v>
      </c>
      <c r="F470" t="str">
        <f>IF(Table16[[#This Row],[Enseñanza]]=Table16[[#This Row],[Guianza]],"Misma Persona","")</f>
        <v/>
      </c>
    </row>
    <row r="471">
      <c r="B471" s="22">
        <v>45690</v>
      </c>
      <c r="C471" s="22" t="str">
        <f>TEXT(Table16[[#This Row],[Fecha]],"DDDD")</f>
        <v>Sunday</v>
      </c>
      <c r="D471" t="s">
        <v>15</v>
      </c>
      <c r="E471" t="s">
        <v>16</v>
      </c>
      <c r="F471" t="str">
        <f>IF(Table16[[#This Row],[Enseñanza]]=Table16[[#This Row],[Guianza]],"Misma Persona","")</f>
        <v/>
      </c>
    </row>
    <row r="472">
      <c r="B472" s="22">
        <v>45694</v>
      </c>
      <c r="C472" s="22" t="str">
        <f>TEXT(Table16[[#This Row],[Fecha]],"DDDD")</f>
        <v>Thursday</v>
      </c>
      <c r="D472" t="s">
        <v>16</v>
      </c>
      <c r="E472" t="s">
        <v>15</v>
      </c>
      <c r="F472" t="str">
        <f>IF(Table16[[#This Row],[Enseñanza]]=Table16[[#This Row],[Guianza]],"Misma Persona","")</f>
        <v/>
      </c>
    </row>
    <row r="473">
      <c r="B473" s="22">
        <v>45697</v>
      </c>
      <c r="C473" s="22" t="str">
        <f>TEXT(Table16[[#This Row],[Fecha]],"DDDD")</f>
        <v>Sunday</v>
      </c>
      <c r="D473" t="s">
        <v>16</v>
      </c>
      <c r="E473" t="s">
        <v>15</v>
      </c>
      <c r="F473" t="str">
        <f>IF(Table16[[#This Row],[Enseñanza]]=Table16[[#This Row],[Guianza]],"Misma Persona","")</f>
        <v/>
      </c>
    </row>
    <row r="474">
      <c r="B474" s="22">
        <v>45701</v>
      </c>
      <c r="C474" s="22" t="str">
        <f>TEXT(Table16[[#This Row],[Fecha]],"DDDD")</f>
        <v>Thursday</v>
      </c>
      <c r="D474" t="s">
        <v>0</v>
      </c>
      <c r="E474" t="s">
        <v>13</v>
      </c>
      <c r="F474" t="str">
        <f>IF(Table16[[#This Row],[Enseñanza]]=Table16[[#This Row],[Guianza]],"Misma Persona","")</f>
        <v/>
      </c>
    </row>
    <row r="475">
      <c r="B475" s="22">
        <v>45704</v>
      </c>
      <c r="C475" s="22" t="str">
        <f>TEXT(Table16[[#This Row],[Fecha]],"DDDD")</f>
        <v>Sunday</v>
      </c>
      <c r="D475" t="s">
        <v>13</v>
      </c>
      <c r="E475" t="s">
        <v>16</v>
      </c>
      <c r="F475" t="str">
        <f>IF(Table16[[#This Row],[Enseñanza]]=Table16[[#This Row],[Guianza]],"Misma Persona","")</f>
        <v/>
      </c>
    </row>
    <row r="476">
      <c r="B476" s="22">
        <v>45708</v>
      </c>
      <c r="C476" s="22" t="str">
        <f>TEXT(Table16[[#This Row],[Fecha]],"DDDD")</f>
        <v>Thursday</v>
      </c>
      <c r="D476" t="s">
        <v>0</v>
      </c>
      <c r="E476" t="s">
        <v>15</v>
      </c>
      <c r="F476" t="str">
        <f>IF(Table16[[#This Row],[Enseñanza]]=Table16[[#This Row],[Guianza]],"Misma Persona","")</f>
        <v/>
      </c>
    </row>
    <row r="477">
      <c r="B477" s="22">
        <v>45711</v>
      </c>
      <c r="C477" s="22" t="str">
        <f>TEXT(Table16[[#This Row],[Fecha]],"DDDD")</f>
        <v>Sunday</v>
      </c>
      <c r="D477" t="s">
        <v>16</v>
      </c>
      <c r="E477" t="s">
        <v>15</v>
      </c>
      <c r="F477" t="str">
        <f>IF(Table16[[#This Row],[Enseñanza]]=Table16[[#This Row],[Guianza]],"Misma Persona","")</f>
        <v/>
      </c>
    </row>
    <row r="478">
      <c r="B478" s="22">
        <v>45715</v>
      </c>
      <c r="C478" s="22" t="str">
        <f>TEXT(Table16[[#This Row],[Fecha]],"DDDD")</f>
        <v>Thursday</v>
      </c>
      <c r="D478" t="s">
        <v>15</v>
      </c>
      <c r="E478" t="s">
        <v>16</v>
      </c>
      <c r="F478" t="str">
        <f>IF(Table16[[#This Row],[Enseñanza]]=Table16[[#This Row],[Guianza]],"Misma Persona","")</f>
        <v/>
      </c>
    </row>
    <row r="479">
      <c r="B479" s="22">
        <v>45718</v>
      </c>
      <c r="C479" s="22" t="str">
        <f>TEXT(Table16[[#This Row],[Fecha]],"DDDD")</f>
        <v>Sunday</v>
      </c>
      <c r="D479" t="s">
        <v>15</v>
      </c>
      <c r="E479" t="s">
        <v>16</v>
      </c>
      <c r="F479" t="str">
        <f>IF(Table16[[#This Row],[Enseñanza]]=Table16[[#This Row],[Guianza]],"Misma Persona","")</f>
        <v/>
      </c>
    </row>
    <row r="480">
      <c r="B480" s="22">
        <v>45722</v>
      </c>
      <c r="C480" s="22" t="str">
        <f>TEXT(Table16[[#This Row],[Fecha]],"DDDD")</f>
        <v>Thursday</v>
      </c>
      <c r="D480" t="s">
        <v>0</v>
      </c>
      <c r="E480" t="s">
        <v>13</v>
      </c>
      <c r="F480" t="str">
        <f>IF(Table16[[#This Row],[Enseñanza]]=Table16[[#This Row],[Guianza]],"Misma Persona","")</f>
        <v/>
      </c>
    </row>
    <row r="481">
      <c r="B481" s="22">
        <v>45725</v>
      </c>
      <c r="C481" s="22" t="str">
        <f>TEXT(Table16[[#This Row],[Fecha]],"DDDD")</f>
        <v>Sunday</v>
      </c>
      <c r="D481" t="s">
        <v>13</v>
      </c>
      <c r="E481" t="s">
        <v>15</v>
      </c>
      <c r="F481" t="str">
        <f>IF(Table16[[#This Row],[Enseñanza]]=Table16[[#This Row],[Guianza]],"Misma Persona","")</f>
        <v/>
      </c>
    </row>
    <row r="482">
      <c r="B482" s="22">
        <v>45729</v>
      </c>
      <c r="C482" s="22" t="str">
        <f>TEXT(Table16[[#This Row],[Fecha]],"DDDD")</f>
        <v>Thursday</v>
      </c>
      <c r="D482" t="s">
        <v>13</v>
      </c>
      <c r="E482" t="s">
        <v>15</v>
      </c>
      <c r="F482" t="str">
        <f>IF(Table16[[#This Row],[Enseñanza]]=Table16[[#This Row],[Guianza]],"Misma Persona","")</f>
        <v/>
      </c>
    </row>
    <row r="483">
      <c r="B483" s="22">
        <v>45732</v>
      </c>
      <c r="C483" s="22" t="str">
        <f>TEXT(Table16[[#This Row],[Fecha]],"DDDD")</f>
        <v>Sunday</v>
      </c>
      <c r="D483" t="s">
        <v>15</v>
      </c>
      <c r="E483" t="s">
        <v>16</v>
      </c>
      <c r="F483" t="str">
        <f>IF(Table16[[#This Row],[Enseñanza]]=Table16[[#This Row],[Guianza]],"Misma Persona","")</f>
        <v/>
      </c>
    </row>
    <row r="484">
      <c r="B484" s="22">
        <v>45736</v>
      </c>
      <c r="C484" s="22" t="str">
        <f>TEXT(Table16[[#This Row],[Fecha]],"DDDD")</f>
        <v>Thursday</v>
      </c>
      <c r="D484" t="s">
        <v>15</v>
      </c>
      <c r="E484" t="s">
        <v>16</v>
      </c>
      <c r="F484" t="str">
        <f>IF(Table16[[#This Row],[Enseñanza]]=Table16[[#This Row],[Guianza]],"Misma Persona","")</f>
        <v/>
      </c>
    </row>
    <row r="485">
      <c r="B485" s="22">
        <v>45739</v>
      </c>
      <c r="C485" s="22" t="str">
        <f>TEXT(Table16[[#This Row],[Fecha]],"DDDD")</f>
        <v>Sunday</v>
      </c>
      <c r="D485" t="s">
        <v>16</v>
      </c>
      <c r="E485" t="s">
        <v>15</v>
      </c>
      <c r="F485" t="str">
        <f>IF(Table16[[#This Row],[Enseñanza]]=Table16[[#This Row],[Guianza]],"Misma Persona","")</f>
        <v/>
      </c>
    </row>
    <row r="486">
      <c r="B486" s="22">
        <v>45743</v>
      </c>
      <c r="C486" s="22" t="str">
        <f>TEXT(Table16[[#This Row],[Fecha]],"DDDD")</f>
        <v>Thursday</v>
      </c>
      <c r="D486" t="s">
        <v>0</v>
      </c>
      <c r="E486" t="s">
        <v>13</v>
      </c>
      <c r="F486" t="str">
        <f>IF(Table16[[#This Row],[Enseñanza]]=Table16[[#This Row],[Guianza]],"Misma Persona","")</f>
        <v/>
      </c>
    </row>
    <row r="487">
      <c r="B487" s="22">
        <v>45746</v>
      </c>
      <c r="C487" s="22" t="str">
        <f>TEXT(Table16[[#This Row],[Fecha]],"DDDD")</f>
        <v>Sunday</v>
      </c>
      <c r="D487" t="s">
        <v>13</v>
      </c>
      <c r="E487" t="s">
        <v>16</v>
      </c>
      <c r="F487" t="str">
        <f>IF(Table16[[#This Row],[Enseñanza]]=Table16[[#This Row],[Guianza]],"Misma Persona","")</f>
        <v/>
      </c>
    </row>
    <row r="488">
      <c r="B488" s="22">
        <v>45750</v>
      </c>
      <c r="C488" s="22" t="str">
        <f>TEXT(Table16[[#This Row],[Fecha]],"DDDD")</f>
        <v>Thursday</v>
      </c>
      <c r="D488" t="s">
        <v>16</v>
      </c>
      <c r="E488" t="s">
        <v>15</v>
      </c>
      <c r="F488" t="str">
        <f>IF(Table16[[#This Row],[Enseñanza]]=Table16[[#This Row],[Guianza]],"Misma Persona","")</f>
        <v/>
      </c>
    </row>
    <row r="489">
      <c r="B489" s="22">
        <v>45753</v>
      </c>
      <c r="C489" s="22" t="str">
        <f>TEXT(Table16[[#This Row],[Fecha]],"DDDD")</f>
        <v>Sunday</v>
      </c>
      <c r="D489" t="s">
        <v>16</v>
      </c>
      <c r="E489" t="s">
        <v>15</v>
      </c>
      <c r="F489" t="str">
        <f>IF(Table16[[#This Row],[Enseñanza]]=Table16[[#This Row],[Guianza]],"Misma Persona","")</f>
        <v/>
      </c>
    </row>
    <row r="490">
      <c r="B490" s="22">
        <v>45757</v>
      </c>
      <c r="C490" s="22" t="str">
        <f>TEXT(Table16[[#This Row],[Fecha]],"DDDD")</f>
        <v>Thursday</v>
      </c>
      <c r="D490" t="s">
        <v>0</v>
      </c>
      <c r="E490" t="s">
        <v>16</v>
      </c>
      <c r="F490" t="str">
        <f>IF(Table16[[#This Row],[Enseñanza]]=Table16[[#This Row],[Guianza]],"Misma Persona","")</f>
        <v/>
      </c>
    </row>
    <row r="491">
      <c r="B491" s="22">
        <v>45760</v>
      </c>
      <c r="C491" s="22" t="str">
        <f>TEXT(Table16[[#This Row],[Fecha]],"DDDD")</f>
        <v>Sunday</v>
      </c>
      <c r="D491" t="s">
        <v>15</v>
      </c>
      <c r="E491" t="s">
        <v>16</v>
      </c>
      <c r="F491" t="str">
        <f>IF(Table16[[#This Row],[Enseñanza]]=Table16[[#This Row],[Guianza]],"Misma Persona","")</f>
        <v/>
      </c>
    </row>
    <row r="492">
      <c r="B492" s="22">
        <v>45764</v>
      </c>
      <c r="C492" s="22" t="str">
        <f>TEXT(Table16[[#This Row],[Fecha]],"DDDD")</f>
        <v>Thursday</v>
      </c>
      <c r="D492" t="s">
        <v>16</v>
      </c>
      <c r="E492" t="s">
        <v>13</v>
      </c>
      <c r="F492" t="str">
        <f>IF(Table16[[#This Row],[Enseñanza]]=Table16[[#This Row],[Guianza]],"Misma Persona","")</f>
        <v/>
      </c>
    </row>
    <row r="493">
      <c r="B493" s="22"/>
      <c r="C493" s="22" t="str">
        <f>TEXT(Table16[[#This Row],[Fecha]],"DDDD")</f>
        <v>Saturday</v>
      </c>
      <c r="F493" t="str">
        <f>IF(Table16[[#This Row],[Enseñanza]]=Table16[[#This Row],[Guianza]],"Misma Persona","")</f>
        <v xml:space="preserve">Misma Persona</v>
      </c>
    </row>
    <row r="494">
      <c r="B494" s="22"/>
      <c r="C494" s="22" t="str">
        <f>TEXT(Table16[[#This Row],[Fecha]],"DDDD")</f>
        <v>Saturday</v>
      </c>
      <c r="F494" t="str">
        <f>IF(Table16[[#This Row],[Enseñanza]]=Table16[[#This Row],[Guianza]],"Misma Persona","")</f>
        <v xml:space="preserve">Misma Persona</v>
      </c>
    </row>
    <row r="495">
      <c r="B495" s="22"/>
      <c r="C495" s="22" t="str">
        <f>TEXT(Table16[[#This Row],[Fecha]],"DDDD")</f>
        <v>Saturday</v>
      </c>
      <c r="F495" t="str">
        <f>IF(Table16[[#This Row],[Enseñanza]]=Table16[[#This Row],[Guianza]],"Misma Persona","")</f>
        <v xml:space="preserve">Misma Persona</v>
      </c>
    </row>
    <row r="496">
      <c r="B496" s="22"/>
      <c r="C496" s="22" t="str">
        <f>TEXT(Table16[[#This Row],[Fecha]],"DDDD")</f>
        <v>Saturday</v>
      </c>
      <c r="F496" t="str">
        <f>IF(Table16[[#This Row],[Enseñanza]]=Table16[[#This Row],[Guianza]],"Misma Persona","")</f>
        <v xml:space="preserve">Misma Persona</v>
      </c>
    </row>
    <row r="497">
      <c r="B497" s="22"/>
      <c r="C497" s="22" t="str">
        <f>TEXT(Table16[[#This Row],[Fecha]],"DDDD")</f>
        <v>Saturday</v>
      </c>
      <c r="F497" t="str">
        <f>IF(Table16[[#This Row],[Enseñanza]]=Table16[[#This Row],[Guianza]],"Misma Persona","")</f>
        <v xml:space="preserve">Misma Persona</v>
      </c>
    </row>
    <row r="498">
      <c r="B498" s="22"/>
      <c r="C498" s="22" t="str">
        <f>TEXT(Table16[[#This Row],[Fecha]],"DDDD")</f>
        <v>Saturday</v>
      </c>
      <c r="F498" t="str">
        <f>IF(Table16[[#This Row],[Enseñanza]]=Table16[[#This Row],[Guianza]],"Misma Persona","")</f>
        <v xml:space="preserve">Misma Persona</v>
      </c>
    </row>
    <row r="499">
      <c r="B499" s="22"/>
      <c r="C499" s="22" t="str">
        <f>TEXT(Table16[[#This Row],[Fecha]],"DDDD")</f>
        <v>Saturday</v>
      </c>
      <c r="F499" t="str">
        <f>IF(Table16[[#This Row],[Enseñanza]]=Table16[[#This Row],[Guianza]],"Misma Persona","")</f>
        <v xml:space="preserve">Misma Persona</v>
      </c>
    </row>
    <row r="500">
      <c r="B500" s="22"/>
      <c r="C500" s="22" t="str">
        <f>TEXT(Table16[[#This Row],[Fecha]],"DDDD")</f>
        <v>Saturday</v>
      </c>
      <c r="F500" t="str">
        <f>IF(Table16[[#This Row],[Enseñanza]]=Table16[[#This Row],[Guianza]],"Misma Persona","")</f>
        <v xml:space="preserve">Misma Persona</v>
      </c>
    </row>
    <row r="501">
      <c r="B501" s="22"/>
      <c r="C501" s="22" t="str">
        <f>TEXT(Table16[[#This Row],[Fecha]],"DDDD")</f>
        <v>Saturday</v>
      </c>
      <c r="F501" t="str">
        <f>IF(Table16[[#This Row],[Enseñanza]]=Table16[[#This Row],[Guianza]],"Misma Persona","")</f>
        <v xml:space="preserve">Misma Persona</v>
      </c>
    </row>
    <row r="502">
      <c r="B502" s="22"/>
      <c r="C502" s="22" t="str">
        <f>TEXT(Table16[[#This Row],[Fecha]],"DDDD")</f>
        <v>Saturday</v>
      </c>
      <c r="F502" t="str">
        <f>IF(Table16[[#This Row],[Enseñanza]]=Table16[[#This Row],[Guianza]],"Misma Persona","")</f>
        <v xml:space="preserve">Misma Persona</v>
      </c>
    </row>
    <row r="503">
      <c r="B503" s="22"/>
      <c r="C503" s="22" t="str">
        <f>TEXT(Table16[[#This Row],[Fecha]],"DDDD")</f>
        <v>Saturday</v>
      </c>
      <c r="F503" t="str">
        <f>IF(Table16[[#This Row],[Enseñanza]]=Table16[[#This Row],[Guianza]],"Misma Persona","")</f>
        <v xml:space="preserve">Misma Persona</v>
      </c>
    </row>
    <row r="504">
      <c r="B504" s="22"/>
      <c r="C504" s="22" t="str">
        <f>TEXT(Table16[[#This Row],[Fecha]],"DDDD")</f>
        <v>Saturday</v>
      </c>
      <c r="F504" t="str">
        <f>IF(Table16[[#This Row],[Enseñanza]]=Table16[[#This Row],[Guianza]],"Misma Persona","")</f>
        <v xml:space="preserve">Misma Persona</v>
      </c>
    </row>
    <row r="505">
      <c r="B505" s="22"/>
      <c r="C505" s="22" t="str">
        <f>TEXT(Table16[[#This Row],[Fecha]],"DDDD")</f>
        <v>Saturday</v>
      </c>
      <c r="F505" t="str">
        <f>IF(Table16[[#This Row],[Enseñanza]]=Table16[[#This Row],[Guianza]],"Misma Persona","")</f>
        <v xml:space="preserve">Misma Persona</v>
      </c>
    </row>
    <row r="506">
      <c r="B506" s="22"/>
      <c r="C506" s="22" t="str">
        <f>TEXT(Table16[[#This Row],[Fecha]],"DDDD")</f>
        <v>Saturday</v>
      </c>
      <c r="F506" t="str">
        <f>IF(Table16[[#This Row],[Enseñanza]]=Table16[[#This Row],[Guianza]],"Misma Persona","")</f>
        <v xml:space="preserve">Misma Persona</v>
      </c>
    </row>
    <row r="507">
      <c r="B507" s="22"/>
      <c r="C507" s="22" t="str">
        <f>TEXT(Table16[[#This Row],[Fecha]],"DDDD")</f>
        <v>Saturday</v>
      </c>
      <c r="F507" t="str">
        <f>IF(Table16[[#This Row],[Enseñanza]]=Table16[[#This Row],[Guianza]],"Misma Persona","")</f>
        <v xml:space="preserve">Misma Persona</v>
      </c>
    </row>
    <row r="508">
      <c r="B508" s="22"/>
      <c r="C508" s="22" t="str">
        <f>TEXT(Table16[[#This Row],[Fecha]],"DDDD")</f>
        <v>Saturday</v>
      </c>
      <c r="F508" t="str">
        <f>IF(Table16[[#This Row],[Enseñanza]]=Table16[[#This Row],[Guianza]],"Misma Persona","")</f>
        <v xml:space="preserve">Misma Persona</v>
      </c>
    </row>
    <row r="509">
      <c r="B509" s="22"/>
      <c r="C509" s="22" t="str">
        <f>TEXT(Table16[[#This Row],[Fecha]],"DDDD")</f>
        <v>Saturday</v>
      </c>
      <c r="F509" t="str">
        <f>IF(Table16[[#This Row],[Enseñanza]]=Table16[[#This Row],[Guianza]],"Misma Persona","")</f>
        <v xml:space="preserve">Misma Persona</v>
      </c>
    </row>
    <row r="510">
      <c r="B510" s="22"/>
      <c r="C510" s="22" t="str">
        <f>TEXT(Table16[[#This Row],[Fecha]],"DDDD")</f>
        <v>Saturday</v>
      </c>
      <c r="F510" t="str">
        <f>IF(Table16[[#This Row],[Enseñanza]]=Table16[[#This Row],[Guianza]],"Misma Persona","")</f>
        <v xml:space="preserve">Misma Persona</v>
      </c>
    </row>
    <row r="511">
      <c r="B511" s="22"/>
      <c r="C511" s="22" t="str">
        <f>TEXT(Table16[[#This Row],[Fecha]],"DDDD")</f>
        <v>Saturday</v>
      </c>
      <c r="F511" t="str">
        <f>IF(Table16[[#This Row],[Enseñanza]]=Table16[[#This Row],[Guianza]],"Misma Persona","")</f>
        <v xml:space="preserve">Misma Persona</v>
      </c>
    </row>
    <row r="512">
      <c r="B512" s="22"/>
      <c r="C512" s="22" t="str">
        <f>TEXT(Table16[[#This Row],[Fecha]],"DDDD")</f>
        <v>Saturday</v>
      </c>
      <c r="F512" t="str">
        <f>IF(Table16[[#This Row],[Enseñanza]]=Table16[[#This Row],[Guianza]],"Misma Persona","")</f>
        <v xml:space="preserve">Misma Persona</v>
      </c>
    </row>
    <row r="513">
      <c r="B513" s="22"/>
      <c r="C513" s="22" t="str">
        <f>TEXT(Table16[[#This Row],[Fecha]],"DDDD")</f>
        <v>Saturday</v>
      </c>
      <c r="F513" t="str">
        <f>IF(Table16[[#This Row],[Enseñanza]]=Table16[[#This Row],[Guianza]],"Misma Persona","")</f>
        <v xml:space="preserve">Misma Persona</v>
      </c>
    </row>
    <row r="514">
      <c r="B514" s="22"/>
      <c r="C514" s="22" t="str">
        <f>TEXT(Table16[[#This Row],[Fecha]],"DDDD")</f>
        <v>Saturday</v>
      </c>
      <c r="F514" t="str">
        <f>IF(Table16[[#This Row],[Enseñanza]]=Table16[[#This Row],[Guianza]],"Misma Persona","")</f>
        <v xml:space="preserve">Misma Persona</v>
      </c>
    </row>
    <row r="515">
      <c r="B515" s="22"/>
      <c r="C515" s="22" t="str">
        <f>TEXT(Table16[[#This Row],[Fecha]],"DDDD")</f>
        <v>Saturday</v>
      </c>
      <c r="F515" t="str">
        <f>IF(Table16[[#This Row],[Enseñanza]]=Table16[[#This Row],[Guianza]],"Misma Persona","")</f>
        <v xml:space="preserve">Misma Persona</v>
      </c>
    </row>
    <row r="516">
      <c r="B516" s="22"/>
      <c r="C516" s="22" t="str">
        <f>TEXT(Table16[[#This Row],[Fecha]],"DDDD")</f>
        <v>Saturday</v>
      </c>
      <c r="F516" t="str">
        <f>IF(Table16[[#This Row],[Enseñanza]]=Table16[[#This Row],[Guianza]],"Misma Persona","")</f>
        <v xml:space="preserve">Misma Persona</v>
      </c>
    </row>
    <row r="517">
      <c r="B517" s="22"/>
      <c r="C517" s="22" t="str">
        <f>TEXT(Table16[[#This Row],[Fecha]],"DDDD")</f>
        <v>Saturday</v>
      </c>
      <c r="F517" t="str">
        <f>IF(Table16[[#This Row],[Enseñanza]]=Table16[[#This Row],[Guianza]],"Misma Persona","")</f>
        <v xml:space="preserve">Misma Persona</v>
      </c>
    </row>
    <row r="518">
      <c r="B518" s="22"/>
      <c r="C518" s="22" t="str">
        <f>TEXT(Table16[[#This Row],[Fecha]],"DDDD")</f>
        <v>Saturday</v>
      </c>
      <c r="F518" t="str">
        <f>IF(Table16[[#This Row],[Enseñanza]]=Table16[[#This Row],[Guianza]],"Misma Persona","")</f>
        <v xml:space="preserve">Misma Persona</v>
      </c>
    </row>
    <row r="519">
      <c r="B519" s="22"/>
      <c r="C519" s="22" t="str">
        <f>TEXT(Table16[[#This Row],[Fecha]],"DDDD")</f>
        <v>Saturday</v>
      </c>
      <c r="F519" t="str">
        <f>IF(Table16[[#This Row],[Enseñanza]]=Table16[[#This Row],[Guianza]],"Misma Persona","")</f>
        <v xml:space="preserve">Misma Persona</v>
      </c>
    </row>
    <row r="520">
      <c r="B520" s="22"/>
      <c r="C520" s="22" t="str">
        <f>TEXT(Table16[[#This Row],[Fecha]],"DDDD")</f>
        <v>Saturday</v>
      </c>
      <c r="F520" t="str">
        <f>IF(Table16[[#This Row],[Enseñanza]]=Table16[[#This Row],[Guianza]],"Misma Persona","")</f>
        <v xml:space="preserve">Misma Persona</v>
      </c>
    </row>
    <row r="521">
      <c r="B521" s="22"/>
      <c r="C521" s="22" t="str">
        <f>TEXT(Table16[[#This Row],[Fecha]],"DDDD")</f>
        <v>Saturday</v>
      </c>
      <c r="F521" t="str">
        <f>IF(Table16[[#This Row],[Enseñanza]]=Table16[[#This Row],[Guianza]],"Misma Persona","")</f>
        <v xml:space="preserve">Misma Persona</v>
      </c>
    </row>
    <row r="522">
      <c r="B522" s="22"/>
      <c r="C522" s="22" t="str">
        <f>TEXT(Table16[[#This Row],[Fecha]],"DDDD")</f>
        <v>Saturday</v>
      </c>
      <c r="F522" t="str">
        <f>IF(Table16[[#This Row],[Enseñanza]]=Table16[[#This Row],[Guianza]],"Misma Persona","")</f>
        <v xml:space="preserve">Misma Persona</v>
      </c>
    </row>
    <row r="523">
      <c r="B523" s="22"/>
      <c r="C523" s="22" t="str">
        <f>TEXT(Table16[[#This Row],[Fecha]],"DDDD")</f>
        <v>Saturday</v>
      </c>
      <c r="F523" t="str">
        <f>IF(Table16[[#This Row],[Enseñanza]]=Table16[[#This Row],[Guianza]],"Misma Persona","")</f>
        <v xml:space="preserve">Misma Persona</v>
      </c>
    </row>
    <row r="524">
      <c r="B524" s="22"/>
      <c r="C524" s="22" t="str">
        <f>TEXT(Table16[[#This Row],[Fecha]],"DDDD")</f>
        <v>Saturday</v>
      </c>
      <c r="F524" t="str">
        <f>IF(Table16[[#This Row],[Enseñanza]]=Table16[[#This Row],[Guianza]],"Misma Persona","")</f>
        <v xml:space="preserve">Misma Persona</v>
      </c>
    </row>
    <row r="525">
      <c r="B525" s="22"/>
      <c r="C525" s="22" t="str">
        <f>TEXT(Table16[[#This Row],[Fecha]],"DDDD")</f>
        <v>Saturday</v>
      </c>
      <c r="F525" t="str">
        <f>IF(Table16[[#This Row],[Enseñanza]]=Table16[[#This Row],[Guianza]],"Misma Persona","")</f>
        <v xml:space="preserve">Misma Persona</v>
      </c>
    </row>
    <row r="526">
      <c r="B526" s="22"/>
      <c r="C526" s="22" t="str">
        <f>TEXT(Table16[[#This Row],[Fecha]],"DDDD")</f>
        <v>Saturday</v>
      </c>
      <c r="F526" t="str">
        <f>IF(Table16[[#This Row],[Enseñanza]]=Table16[[#This Row],[Guianza]],"Misma Persona","")</f>
        <v xml:space="preserve">Misma Persona</v>
      </c>
    </row>
    <row r="527">
      <c r="B527" s="22"/>
      <c r="C527" s="22" t="str">
        <f>TEXT(Table16[[#This Row],[Fecha]],"DDDD")</f>
        <v>Saturday</v>
      </c>
      <c r="F527" t="str">
        <f>IF(Table16[[#This Row],[Enseñanza]]=Table16[[#This Row],[Guianza]],"Misma Persona","")</f>
        <v xml:space="preserve">Misma Persona</v>
      </c>
    </row>
    <row r="528">
      <c r="B528" s="22"/>
      <c r="C528" s="22" t="str">
        <f>TEXT(Table16[[#This Row],[Fecha]],"DDDD")</f>
        <v>Saturday</v>
      </c>
      <c r="F528" t="str">
        <f>IF(Table16[[#This Row],[Enseñanza]]=Table16[[#This Row],[Guianza]],"Misma Persona","")</f>
        <v xml:space="preserve">Misma Persona</v>
      </c>
    </row>
    <row r="529">
      <c r="B529" s="22"/>
      <c r="C529" s="22" t="str">
        <f>TEXT(Table16[[#This Row],[Fecha]],"DDDD")</f>
        <v>Saturday</v>
      </c>
      <c r="F529" t="str">
        <f>IF(Table16[[#This Row],[Enseñanza]]=Table16[[#This Row],[Guianza]],"Misma Persona","")</f>
        <v xml:space="preserve">Misma Persona</v>
      </c>
    </row>
    <row r="530">
      <c r="B530" s="22"/>
      <c r="C530" s="22" t="str">
        <f>TEXT(Table16[[#This Row],[Fecha]],"DDDD")</f>
        <v>Saturday</v>
      </c>
      <c r="F530" t="str">
        <f>IF(Table16[[#This Row],[Enseñanza]]=Table16[[#This Row],[Guianza]],"Misma Persona","")</f>
        <v xml:space="preserve">Misma Persona</v>
      </c>
    </row>
    <row r="531">
      <c r="B531" s="22"/>
      <c r="C531" s="22" t="str">
        <f>TEXT(Table16[[#This Row],[Fecha]],"DDDD")</f>
        <v>Saturday</v>
      </c>
      <c r="F531" t="str">
        <f>IF(Table16[[#This Row],[Enseñanza]]=Table16[[#This Row],[Guianza]],"Misma Persona","")</f>
        <v xml:space="preserve">Misma Persona</v>
      </c>
    </row>
    <row r="532">
      <c r="B532" s="22"/>
      <c r="C532" s="22" t="str">
        <f>TEXT(Table16[[#This Row],[Fecha]],"DDDD")</f>
        <v>Saturday</v>
      </c>
      <c r="F532" t="str">
        <f>IF(Table16[[#This Row],[Enseñanza]]=Table16[[#This Row],[Guianza]],"Misma Persona","")</f>
        <v xml:space="preserve">Misma Persona</v>
      </c>
    </row>
    <row r="533">
      <c r="B533" s="22"/>
      <c r="C533" s="22" t="str">
        <f>TEXT(Table16[[#This Row],[Fecha]],"DDDD")</f>
        <v>Saturday</v>
      </c>
      <c r="F533" t="str">
        <f>IF(Table16[[#This Row],[Enseñanza]]=Table16[[#This Row],[Guianza]],"Misma Persona","")</f>
        <v xml:space="preserve">Misma Persona</v>
      </c>
    </row>
    <row r="534">
      <c r="B534" s="22"/>
      <c r="C534" s="22" t="str">
        <f>TEXT(Table16[[#This Row],[Fecha]],"DDDD")</f>
        <v>Saturday</v>
      </c>
      <c r="F534" t="str">
        <f>IF(Table16[[#This Row],[Enseñanza]]=Table16[[#This Row],[Guianza]],"Misma Persona","")</f>
        <v xml:space="preserve">Misma Persona</v>
      </c>
    </row>
    <row r="535">
      <c r="B535" s="22"/>
      <c r="C535" s="22" t="str">
        <f>TEXT(Table16[[#This Row],[Fecha]],"DDDD")</f>
        <v>Saturday</v>
      </c>
      <c r="F535" t="str">
        <f>IF(Table16[[#This Row],[Enseñanza]]=Table16[[#This Row],[Guianza]],"Misma Persona","")</f>
        <v xml:space="preserve">Misma Persona</v>
      </c>
    </row>
    <row r="536">
      <c r="B536" s="22"/>
      <c r="C536" s="22" t="str">
        <f>TEXT(Table16[[#This Row],[Fecha]],"DDDD")</f>
        <v>Saturday</v>
      </c>
      <c r="F536" t="str">
        <f>IF(Table16[[#This Row],[Enseñanza]]=Table16[[#This Row],[Guianza]],"Misma Persona","")</f>
        <v xml:space="preserve">Misma Persona</v>
      </c>
    </row>
    <row r="537">
      <c r="B537" s="22"/>
      <c r="C537" s="22" t="str">
        <f>TEXT(Table16[[#This Row],[Fecha]],"DDDD")</f>
        <v>Saturday</v>
      </c>
      <c r="F537" t="str">
        <f>IF(Table16[[#This Row],[Enseñanza]]=Table16[[#This Row],[Guianza]],"Misma Persona","")</f>
        <v xml:space="preserve">Misma Persona</v>
      </c>
    </row>
    <row r="538">
      <c r="B538" s="22"/>
      <c r="C538" s="22" t="str">
        <f>TEXT(Table16[[#This Row],[Fecha]],"DDDD")</f>
        <v>Saturday</v>
      </c>
      <c r="F538" t="str">
        <f>IF(Table16[[#This Row],[Enseñanza]]=Table16[[#This Row],[Guianza]],"Misma Persona","")</f>
        <v xml:space="preserve">Misma Persona</v>
      </c>
    </row>
    <row r="539">
      <c r="B539" s="22"/>
      <c r="C539" s="22" t="str">
        <f>TEXT(Table16[[#This Row],[Fecha]],"DDDD")</f>
        <v>Saturday</v>
      </c>
      <c r="F539" t="str">
        <f>IF(Table16[[#This Row],[Enseñanza]]=Table16[[#This Row],[Guianza]],"Misma Persona","")</f>
        <v xml:space="preserve">Misma Persona</v>
      </c>
    </row>
    <row r="540">
      <c r="B540" s="22"/>
      <c r="C540" s="22" t="str">
        <f>TEXT(Table16[[#This Row],[Fecha]],"DDDD")</f>
        <v>Saturday</v>
      </c>
      <c r="F540" t="str">
        <f>IF(Table16[[#This Row],[Enseñanza]]=Table16[[#This Row],[Guianza]],"Misma Persona","")</f>
        <v xml:space="preserve">Misma Persona</v>
      </c>
    </row>
    <row r="541">
      <c r="B541" s="22"/>
      <c r="C541" s="22" t="str">
        <f>TEXT(Table16[[#This Row],[Fecha]],"DDDD")</f>
        <v>Saturday</v>
      </c>
      <c r="F541" t="str">
        <f>IF(Table16[[#This Row],[Enseñanza]]=Table16[[#This Row],[Guianza]],"Misma Persona","")</f>
        <v xml:space="preserve">Misma Persona</v>
      </c>
    </row>
    <row r="542">
      <c r="B542" s="22"/>
      <c r="C542" s="22" t="str">
        <f>TEXT(Table16[[#This Row],[Fecha]],"DDDD")</f>
        <v>Saturday</v>
      </c>
      <c r="F542" t="str">
        <f>IF(Table16[[#This Row],[Enseñanza]]=Table16[[#This Row],[Guianza]],"Misma Persona","")</f>
        <v xml:space="preserve">Misma Persona</v>
      </c>
    </row>
    <row r="543">
      <c r="B543" s="22"/>
      <c r="C543" s="22" t="str">
        <f>TEXT(Table16[[#This Row],[Fecha]],"DDDD")</f>
        <v>Saturday</v>
      </c>
      <c r="F543" t="str">
        <f>IF(Table16[[#This Row],[Enseñanza]]=Table16[[#This Row],[Guianza]],"Misma Persona","")</f>
        <v xml:space="preserve">Misma Persona</v>
      </c>
    </row>
    <row r="544">
      <c r="B544" s="22"/>
      <c r="C544" s="22" t="str">
        <f>TEXT(Table16[[#This Row],[Fecha]],"DDDD")</f>
        <v>Saturday</v>
      </c>
      <c r="F544" t="str">
        <f>IF(Table16[[#This Row],[Enseñanza]]=Table16[[#This Row],[Guianza]],"Misma Persona","")</f>
        <v xml:space="preserve">Misma Persona</v>
      </c>
    </row>
    <row r="545">
      <c r="B545" s="22"/>
      <c r="C545" s="22" t="str">
        <f>TEXT(Table16[[#This Row],[Fecha]],"DDDD")</f>
        <v>Saturday</v>
      </c>
      <c r="F545" t="str">
        <f>IF(Table16[[#This Row],[Enseñanza]]=Table16[[#This Row],[Guianza]],"Misma Persona","")</f>
        <v xml:space="preserve">Misma Persona</v>
      </c>
    </row>
    <row r="546">
      <c r="B546" s="22"/>
      <c r="C546" s="22" t="str">
        <f>TEXT(Table16[[#This Row],[Fecha]],"DDDD")</f>
        <v>Saturday</v>
      </c>
      <c r="F546" t="str">
        <f>IF(Table16[[#This Row],[Enseñanza]]=Table16[[#This Row],[Guianza]],"Misma Persona","")</f>
        <v xml:space="preserve">Misma Persona</v>
      </c>
    </row>
    <row r="547">
      <c r="B547" s="22"/>
      <c r="C547" s="22" t="str">
        <f>TEXT(Table16[[#This Row],[Fecha]],"DDDD")</f>
        <v>Saturday</v>
      </c>
      <c r="F547" t="str">
        <f>IF(Table16[[#This Row],[Enseñanza]]=Table16[[#This Row],[Guianza]],"Misma Persona","")</f>
        <v xml:space="preserve">Misma Persona</v>
      </c>
    </row>
    <row r="548">
      <c r="B548" s="22"/>
      <c r="C548" s="22" t="str">
        <f>TEXT(Table16[[#This Row],[Fecha]],"DDDD")</f>
        <v>Saturday</v>
      </c>
      <c r="F548" t="str">
        <f>IF(Table16[[#This Row],[Enseñanza]]=Table16[[#This Row],[Guianza]],"Misma Persona","")</f>
        <v xml:space="preserve">Misma Persona</v>
      </c>
    </row>
    <row r="549">
      <c r="B549" s="22"/>
      <c r="C549" s="22" t="str">
        <f>TEXT(Table16[[#This Row],[Fecha]],"DDDD")</f>
        <v>Saturday</v>
      </c>
      <c r="F549" t="str">
        <f>IF(Table16[[#This Row],[Enseñanza]]=Table16[[#This Row],[Guianza]],"Misma Persona","")</f>
        <v xml:space="preserve">Misma Persona</v>
      </c>
    </row>
    <row r="550">
      <c r="B550" s="22"/>
      <c r="C550" s="22" t="str">
        <f>TEXT(Table16[[#This Row],[Fecha]],"DDDD")</f>
        <v>Saturday</v>
      </c>
      <c r="F550" t="str">
        <f>IF(Table16[[#This Row],[Enseñanza]]=Table16[[#This Row],[Guianza]],"Misma Persona","")</f>
        <v xml:space="preserve">Misma Persona</v>
      </c>
    </row>
    <row r="551">
      <c r="B551" s="22"/>
      <c r="C551" s="22" t="str">
        <f>TEXT(Table16[[#This Row],[Fecha]],"DDDD")</f>
        <v>Saturday</v>
      </c>
      <c r="F551" t="str">
        <f>IF(Table16[[#This Row],[Enseñanza]]=Table16[[#This Row],[Guianza]],"Misma Persona","")</f>
        <v xml:space="preserve">Misma Persona</v>
      </c>
    </row>
    <row r="552">
      <c r="B552" s="22"/>
      <c r="C552" s="22" t="str">
        <f>TEXT(Table16[[#This Row],[Fecha]],"DDDD")</f>
        <v>Saturday</v>
      </c>
      <c r="F552" t="str">
        <f>IF(Table16[[#This Row],[Enseñanza]]=Table16[[#This Row],[Guianza]],"Misma Persona","")</f>
        <v xml:space="preserve">Misma Persona</v>
      </c>
    </row>
    <row r="553">
      <c r="B553" s="22"/>
      <c r="C553" s="22" t="str">
        <f>TEXT(Table16[[#This Row],[Fecha]],"DDDD")</f>
        <v>Saturday</v>
      </c>
      <c r="F553" t="str">
        <f>IF(Table16[[#This Row],[Enseñanza]]=Table16[[#This Row],[Guianza]],"Misma Persona","")</f>
        <v xml:space="preserve">Misma Persona</v>
      </c>
    </row>
    <row r="554">
      <c r="B554" s="22"/>
      <c r="C554" s="22" t="str">
        <f>TEXT(Table16[[#This Row],[Fecha]],"DDDD")</f>
        <v>Saturday</v>
      </c>
      <c r="F554" t="str">
        <f>IF(Table16[[#This Row],[Enseñanza]]=Table16[[#This Row],[Guianza]],"Misma Persona","")</f>
        <v xml:space="preserve">Misma Persona</v>
      </c>
    </row>
    <row r="555">
      <c r="B555" s="22"/>
      <c r="C555" s="22" t="str">
        <f>TEXT(Table16[[#This Row],[Fecha]],"DDDD")</f>
        <v>Saturday</v>
      </c>
      <c r="F555" t="str">
        <f>IF(Table16[[#This Row],[Enseñanza]]=Table16[[#This Row],[Guianza]],"Misma Persona","")</f>
        <v xml:space="preserve">Misma Persona</v>
      </c>
    </row>
    <row r="556">
      <c r="B556" s="22"/>
      <c r="C556" s="22" t="str">
        <f>TEXT(Table16[[#This Row],[Fecha]],"DDDD")</f>
        <v>Saturday</v>
      </c>
      <c r="F556" t="str">
        <f>IF(Table16[[#This Row],[Enseñanza]]=Table16[[#This Row],[Guianza]],"Misma Persona","")</f>
        <v xml:space="preserve">Misma Persona</v>
      </c>
    </row>
    <row r="557">
      <c r="B557" s="22"/>
      <c r="C557" s="22" t="str">
        <f>TEXT(Table16[[#This Row],[Fecha]],"DDDD")</f>
        <v>Saturday</v>
      </c>
      <c r="F557" t="str">
        <f>IF(Table16[[#This Row],[Enseñanza]]=Table16[[#This Row],[Guianza]],"Misma Persona","")</f>
        <v xml:space="preserve">Misma Persona</v>
      </c>
    </row>
    <row r="558">
      <c r="B558" s="22"/>
      <c r="C558" s="22" t="str">
        <f>TEXT(Table16[[#This Row],[Fecha]],"DDDD")</f>
        <v>Saturday</v>
      </c>
      <c r="F558" t="str">
        <f>IF(Table16[[#This Row],[Enseñanza]]=Table16[[#This Row],[Guianza]],"Misma Persona","")</f>
        <v xml:space="preserve">Misma Persona</v>
      </c>
    </row>
    <row r="559">
      <c r="B559" s="22"/>
      <c r="C559" s="22" t="str">
        <f>TEXT(Table16[[#This Row],[Fecha]],"DDDD")</f>
        <v>Saturday</v>
      </c>
      <c r="F559" t="str">
        <f>IF(Table16[[#This Row],[Enseñanza]]=Table16[[#This Row],[Guianza]],"Misma Persona","")</f>
        <v xml:space="preserve">Misma Persona</v>
      </c>
    </row>
    <row r="560">
      <c r="B560" s="22"/>
      <c r="C560" s="22" t="str">
        <f>TEXT(Table16[[#This Row],[Fecha]],"DDDD")</f>
        <v>Saturday</v>
      </c>
      <c r="F560" t="str">
        <f>IF(Table16[[#This Row],[Enseñanza]]=Table16[[#This Row],[Guianza]],"Misma Persona","")</f>
        <v xml:space="preserve">Misma Persona</v>
      </c>
    </row>
    <row r="561">
      <c r="B561" s="22"/>
      <c r="C561" s="22" t="str">
        <f>TEXT(Table16[[#This Row],[Fecha]],"DDDD")</f>
        <v>Saturday</v>
      </c>
      <c r="F561" t="str">
        <f>IF(Table16[[#This Row],[Enseñanza]]=Table16[[#This Row],[Guianza]],"Misma Persona","")</f>
        <v xml:space="preserve">Misma Persona</v>
      </c>
    </row>
    <row r="562">
      <c r="B562" s="22"/>
      <c r="C562" s="22" t="str">
        <f>TEXT(Table16[[#This Row],[Fecha]],"DDDD")</f>
        <v>Saturday</v>
      </c>
      <c r="F562" t="str">
        <f>IF(Table16[[#This Row],[Enseñanza]]=Table16[[#This Row],[Guianza]],"Misma Persona","")</f>
        <v xml:space="preserve">Misma Persona</v>
      </c>
    </row>
    <row r="563">
      <c r="B563" s="22"/>
      <c r="C563" s="22" t="str">
        <f>TEXT(Table16[[#This Row],[Fecha]],"DDDD")</f>
        <v>Saturday</v>
      </c>
      <c r="F563" t="str">
        <f>IF(Table16[[#This Row],[Enseñanza]]=Table16[[#This Row],[Guianza]],"Misma Persona","")</f>
        <v xml:space="preserve">Misma Persona</v>
      </c>
    </row>
    <row r="564">
      <c r="B564" s="22"/>
      <c r="C564" s="22" t="str">
        <f>TEXT(Table16[[#This Row],[Fecha]],"DDDD")</f>
        <v>Saturday</v>
      </c>
      <c r="F564" t="str">
        <f>IF(Table16[[#This Row],[Enseñanza]]=Table16[[#This Row],[Guianza]],"Misma Persona","")</f>
        <v xml:space="preserve">Misma Persona</v>
      </c>
    </row>
    <row r="565">
      <c r="B565" s="22"/>
      <c r="C565" s="22" t="str">
        <f>TEXT(Table16[[#This Row],[Fecha]],"DDDD")</f>
        <v>Saturday</v>
      </c>
      <c r="F565" t="str">
        <f>IF(Table16[[#This Row],[Enseñanza]]=Table16[[#This Row],[Guianza]],"Misma Persona","")</f>
        <v xml:space="preserve">Misma Persona</v>
      </c>
    </row>
    <row r="566">
      <c r="B566" s="22"/>
      <c r="C566" s="22" t="str">
        <f>TEXT(Table16[[#This Row],[Fecha]],"DDDD")</f>
        <v>Saturday</v>
      </c>
      <c r="F566" t="str">
        <f>IF(Table16[[#This Row],[Enseñanza]]=Table16[[#This Row],[Guianza]],"Misma Persona","")</f>
        <v xml:space="preserve">Misma Persona</v>
      </c>
    </row>
    <row r="567">
      <c r="B567" s="22"/>
      <c r="C567" s="22" t="str">
        <f>TEXT(Table16[[#This Row],[Fecha]],"DDDD")</f>
        <v>Saturday</v>
      </c>
      <c r="F567" t="str">
        <f>IF(Table16[[#This Row],[Enseñanza]]=Table16[[#This Row],[Guianza]],"Misma Persona","")</f>
        <v xml:space="preserve">Misma Persona</v>
      </c>
    </row>
    <row r="568">
      <c r="B568" s="22"/>
      <c r="C568" s="22" t="str">
        <f>TEXT(Table16[[#This Row],[Fecha]],"DDDD")</f>
        <v>Saturday</v>
      </c>
      <c r="F568" t="str">
        <f>IF(Table16[[#This Row],[Enseñanza]]=Table16[[#This Row],[Guianza]],"Misma Persona","")</f>
        <v xml:space="preserve">Misma Persona</v>
      </c>
    </row>
    <row r="569">
      <c r="B569" s="22"/>
      <c r="C569" s="22" t="str">
        <f>TEXT(Table16[[#This Row],[Fecha]],"DDDD")</f>
        <v>Saturday</v>
      </c>
      <c r="F569" t="str">
        <f>IF(Table16[[#This Row],[Enseñanza]]=Table16[[#This Row],[Guianza]],"Misma Persona","")</f>
        <v xml:space="preserve">Misma Persona</v>
      </c>
    </row>
    <row r="570">
      <c r="B570" s="22"/>
      <c r="C570" s="22" t="str">
        <f>TEXT(Table16[[#This Row],[Fecha]],"DDDD")</f>
        <v>Saturday</v>
      </c>
      <c r="F570" t="str">
        <f>IF(Table16[[#This Row],[Enseñanza]]=Table16[[#This Row],[Guianza]],"Misma Persona","")</f>
        <v xml:space="preserve">Misma Persona</v>
      </c>
    </row>
    <row r="571">
      <c r="B571" s="22"/>
      <c r="C571" s="22" t="str">
        <f>TEXT(Table16[[#This Row],[Fecha]],"DDDD")</f>
        <v>Saturday</v>
      </c>
      <c r="F571" t="str">
        <f>IF(Table16[[#This Row],[Enseñanza]]=Table16[[#This Row],[Guianza]],"Misma Persona","")</f>
        <v xml:space="preserve">Misma Persona</v>
      </c>
    </row>
    <row r="572">
      <c r="B572" s="22"/>
      <c r="C572" s="22" t="str">
        <f>TEXT(Table16[[#This Row],[Fecha]],"DDDD")</f>
        <v>Saturday</v>
      </c>
      <c r="F572" t="str">
        <f>IF(Table16[[#This Row],[Enseñanza]]=Table16[[#This Row],[Guianza]],"Misma Persona","")</f>
        <v xml:space="preserve">Misma Persona</v>
      </c>
    </row>
    <row r="573">
      <c r="B573" s="22"/>
      <c r="C573" s="22" t="str">
        <f>TEXT(Table16[[#This Row],[Fecha]],"DDDD")</f>
        <v>Saturday</v>
      </c>
      <c r="F573" t="str">
        <f>IF(Table16[[#This Row],[Enseñanza]]=Table16[[#This Row],[Guianza]],"Misma Persona","")</f>
        <v xml:space="preserve">Misma Persona</v>
      </c>
    </row>
    <row r="574">
      <c r="B574" s="22"/>
      <c r="C574" s="22" t="str">
        <f>TEXT(Table16[[#This Row],[Fecha]],"DDDD")</f>
        <v>Saturday</v>
      </c>
      <c r="F574" t="str">
        <f>IF(Table16[[#This Row],[Enseñanza]]=Table16[[#This Row],[Guianza]],"Misma Persona","")</f>
        <v xml:space="preserve">Misma Persona</v>
      </c>
    </row>
    <row r="575">
      <c r="B575" s="22"/>
      <c r="C575" s="22" t="str">
        <f>TEXT(Table16[[#This Row],[Fecha]],"DDDD")</f>
        <v>Saturday</v>
      </c>
      <c r="F575" t="str">
        <f>IF(Table16[[#This Row],[Enseñanza]]=Table16[[#This Row],[Guianza]],"Misma Persona","")</f>
        <v xml:space="preserve">Misma Persona</v>
      </c>
    </row>
    <row r="576">
      <c r="B576" s="22"/>
      <c r="C576" s="22" t="str">
        <f>TEXT(Table16[[#This Row],[Fecha]],"DDDD")</f>
        <v>Saturday</v>
      </c>
      <c r="F576" t="str">
        <f>IF(Table16[[#This Row],[Enseñanza]]=Table16[[#This Row],[Guianza]],"Misma Persona","")</f>
        <v xml:space="preserve">Misma Persona</v>
      </c>
    </row>
    <row r="577">
      <c r="B577" s="22"/>
      <c r="C577" s="22" t="str">
        <f>TEXT(Table16[[#This Row],[Fecha]],"DDDD")</f>
        <v>Saturday</v>
      </c>
      <c r="F577" t="str">
        <f>IF(Table16[[#This Row],[Enseñanza]]=Table16[[#This Row],[Guianza]],"Misma Persona","")</f>
        <v xml:space="preserve">Misma Persona</v>
      </c>
    </row>
    <row r="578">
      <c r="B578" s="22"/>
      <c r="C578" s="22" t="str">
        <f>TEXT(Table16[[#This Row],[Fecha]],"DDDD")</f>
        <v>Saturday</v>
      </c>
      <c r="F578" t="str">
        <f>IF(Table16[[#This Row],[Enseñanza]]=Table16[[#This Row],[Guianza]],"Misma Persona","")</f>
        <v xml:space="preserve">Misma Persona</v>
      </c>
    </row>
    <row r="579">
      <c r="B579" s="22"/>
      <c r="C579" s="22" t="str">
        <f>TEXT(Table16[[#This Row],[Fecha]],"DDDD")</f>
        <v>Saturday</v>
      </c>
      <c r="F579" t="str">
        <f>IF(Table16[[#This Row],[Enseñanza]]=Table16[[#This Row],[Guianza]],"Misma Persona","")</f>
        <v xml:space="preserve">Misma Persona</v>
      </c>
    </row>
    <row r="580">
      <c r="B580" s="22"/>
      <c r="C580" s="22" t="str">
        <f>TEXT(Table16[[#This Row],[Fecha]],"DDDD")</f>
        <v>Saturday</v>
      </c>
      <c r="F580" t="str">
        <f>IF(Table16[[#This Row],[Enseñanza]]=Table16[[#This Row],[Guianza]],"Misma Persona","")</f>
        <v xml:space="preserve">Misma Persona</v>
      </c>
    </row>
    <row r="581">
      <c r="B581" s="22"/>
      <c r="C581" s="22" t="str">
        <f>TEXT(Table16[[#This Row],[Fecha]],"DDDD")</f>
        <v>Saturday</v>
      </c>
      <c r="F581" t="str">
        <f>IF(Table16[[#This Row],[Enseñanza]]=Table16[[#This Row],[Guianza]],"Misma Persona","")</f>
        <v xml:space="preserve">Misma Persona</v>
      </c>
    </row>
    <row r="582">
      <c r="B582" s="22"/>
      <c r="C582" s="22" t="str">
        <f>TEXT(Table16[[#This Row],[Fecha]],"DDDD")</f>
        <v>Saturday</v>
      </c>
      <c r="F582" t="str">
        <f>IF(Table16[[#This Row],[Enseñanza]]=Table16[[#This Row],[Guianza]],"Misma Persona","")</f>
        <v xml:space="preserve">Misma Persona</v>
      </c>
    </row>
    <row r="583">
      <c r="B583" s="22"/>
      <c r="C583" s="22" t="str">
        <f>TEXT(Table16[[#This Row],[Fecha]],"DDDD")</f>
        <v>Saturday</v>
      </c>
      <c r="F583" t="str">
        <f>IF(Table16[[#This Row],[Enseñanza]]=Table16[[#This Row],[Guianza]],"Misma Persona","")</f>
        <v xml:space="preserve">Misma Persona</v>
      </c>
    </row>
    <row r="584">
      <c r="B584" s="22"/>
      <c r="C584" s="22" t="str">
        <f>TEXT(Table16[[#This Row],[Fecha]],"DDDD")</f>
        <v>Saturday</v>
      </c>
      <c r="F584" t="str">
        <f>IF(Table16[[#This Row],[Enseñanza]]=Table16[[#This Row],[Guianza]],"Misma Persona","")</f>
        <v xml:space="preserve">Misma Persona</v>
      </c>
    </row>
    <row r="585">
      <c r="B585" s="22"/>
      <c r="C585" s="22" t="str">
        <f>TEXT(Table16[[#This Row],[Fecha]],"DDDD")</f>
        <v>Saturday</v>
      </c>
      <c r="F585" t="str">
        <f>IF(Table16[[#This Row],[Enseñanza]]=Table16[[#This Row],[Guianza]],"Misma Persona","")</f>
        <v xml:space="preserve">Misma Persona</v>
      </c>
    </row>
    <row r="586">
      <c r="B586" s="22"/>
      <c r="C586" s="22" t="str">
        <f>TEXT(Table16[[#This Row],[Fecha]],"DDDD")</f>
        <v>Saturday</v>
      </c>
      <c r="F586" t="str">
        <f>IF(Table16[[#This Row],[Enseñanza]]=Table16[[#This Row],[Guianza]],"Misma Persona","")</f>
        <v xml:space="preserve">Misma Persona</v>
      </c>
    </row>
    <row r="587">
      <c r="B587" s="22"/>
      <c r="C587" s="22" t="str">
        <f>TEXT(Table16[[#This Row],[Fecha]],"DDDD")</f>
        <v>Saturday</v>
      </c>
      <c r="F587" t="str">
        <f>IF(Table16[[#This Row],[Enseñanza]]=Table16[[#This Row],[Guianza]],"Misma Persona","")</f>
        <v xml:space="preserve">Misma Persona</v>
      </c>
    </row>
    <row r="588">
      <c r="B588" s="22"/>
      <c r="C588" s="22" t="str">
        <f>TEXT(Table16[[#This Row],[Fecha]],"DDDD")</f>
        <v>Saturday</v>
      </c>
      <c r="F588" t="str">
        <f>IF(Table16[[#This Row],[Enseñanza]]=Table16[[#This Row],[Guianza]],"Misma Persona","")</f>
        <v xml:space="preserve">Misma Persona</v>
      </c>
    </row>
    <row r="589">
      <c r="B589" s="22"/>
      <c r="C589" s="22" t="str">
        <f>TEXT(Table16[[#This Row],[Fecha]],"DDDD")</f>
        <v>Saturday</v>
      </c>
      <c r="F589" t="str">
        <f>IF(Table16[[#This Row],[Enseñanza]]=Table16[[#This Row],[Guianza]],"Misma Persona","")</f>
        <v xml:space="preserve">Misma Persona</v>
      </c>
    </row>
    <row r="590">
      <c r="B590" s="22"/>
      <c r="C590" s="22" t="str">
        <f>TEXT(Table16[[#This Row],[Fecha]],"DDDD")</f>
        <v>Saturday</v>
      </c>
      <c r="F590" t="str">
        <f>IF(Table16[[#This Row],[Enseñanza]]=Table16[[#This Row],[Guianza]],"Misma Persona","")</f>
        <v xml:space="preserve">Misma Persona</v>
      </c>
    </row>
    <row r="591">
      <c r="B591" s="22"/>
      <c r="C591" s="22" t="str">
        <f>TEXT(Table16[[#This Row],[Fecha]],"DDDD")</f>
        <v>Saturday</v>
      </c>
      <c r="F591" t="str">
        <f>IF(Table16[[#This Row],[Enseñanza]]=Table16[[#This Row],[Guianza]],"Misma Persona","")</f>
        <v xml:space="preserve">Misma Persona</v>
      </c>
    </row>
    <row r="592">
      <c r="B592" s="22"/>
      <c r="C592" s="22" t="str">
        <f>TEXT(Table16[[#This Row],[Fecha]],"DDDD")</f>
        <v>Saturday</v>
      </c>
      <c r="F592" t="str">
        <f>IF(Table16[[#This Row],[Enseñanza]]=Table16[[#This Row],[Guianza]],"Misma Persona","")</f>
        <v xml:space="preserve">Misma Persona</v>
      </c>
    </row>
    <row r="593">
      <c r="B593" s="22"/>
      <c r="C593" s="22" t="str">
        <f>TEXT(Table16[[#This Row],[Fecha]],"DDDD")</f>
        <v>Saturday</v>
      </c>
      <c r="F593" t="str">
        <f>IF(Table16[[#This Row],[Enseñanza]]=Table16[[#This Row],[Guianza]],"Misma Persona","")</f>
        <v xml:space="preserve">Misma Persona</v>
      </c>
    </row>
    <row r="594">
      <c r="B594" s="22"/>
      <c r="C594" s="22" t="str">
        <f>TEXT(Table16[[#This Row],[Fecha]],"DDDD")</f>
        <v>Saturday</v>
      </c>
      <c r="F594" t="str">
        <f>IF(Table16[[#This Row],[Enseñanza]]=Table16[[#This Row],[Guianza]],"Misma Persona","")</f>
        <v xml:space="preserve">Misma Persona</v>
      </c>
    </row>
    <row r="595">
      <c r="B595" s="22"/>
      <c r="C595" s="22" t="str">
        <f>TEXT(Table16[[#This Row],[Fecha]],"DDDD")</f>
        <v>Saturday</v>
      </c>
      <c r="F595" t="str">
        <f>IF(Table16[[#This Row],[Enseñanza]]=Table16[[#This Row],[Guianza]],"Misma Persona","")</f>
        <v xml:space="preserve">Misma Persona</v>
      </c>
    </row>
    <row r="596">
      <c r="B596" s="22"/>
      <c r="C596" s="22" t="str">
        <f>TEXT(Table16[[#This Row],[Fecha]],"DDDD")</f>
        <v>Saturday</v>
      </c>
      <c r="F596" t="str">
        <f>IF(Table16[[#This Row],[Enseñanza]]=Table16[[#This Row],[Guianza]],"Misma Persona","")</f>
        <v xml:space="preserve">Misma Persona</v>
      </c>
    </row>
    <row r="597">
      <c r="B597" s="22"/>
      <c r="C597" s="22" t="str">
        <f>TEXT(Table16[[#This Row],[Fecha]],"DDDD")</f>
        <v>Saturday</v>
      </c>
      <c r="F597" t="str">
        <f>IF(Table16[[#This Row],[Enseñanza]]=Table16[[#This Row],[Guianza]],"Misma Persona","")</f>
        <v xml:space="preserve">Misma Persona</v>
      </c>
    </row>
    <row r="598">
      <c r="B598" s="22"/>
      <c r="C598" s="22" t="str">
        <f>TEXT(Table16[[#This Row],[Fecha]],"DDDD")</f>
        <v>Saturday</v>
      </c>
      <c r="F598" t="str">
        <f>IF(Table16[[#This Row],[Enseñanza]]=Table16[[#This Row],[Guianza]],"Misma Persona","")</f>
        <v xml:space="preserve">Misma Persona</v>
      </c>
    </row>
    <row r="599">
      <c r="B599" s="22"/>
      <c r="C599" s="22" t="str">
        <f>TEXT(Table16[[#This Row],[Fecha]],"DDDD")</f>
        <v>Saturday</v>
      </c>
      <c r="F599" t="str">
        <f>IF(Table16[[#This Row],[Enseñanza]]=Table16[[#This Row],[Guianza]],"Misma Persona","")</f>
        <v xml:space="preserve">Misma Persona</v>
      </c>
    </row>
    <row r="600">
      <c r="B600" s="22"/>
      <c r="C600" s="22" t="str">
        <f>TEXT(Table16[[#This Row],[Fecha]],"DDDD")</f>
        <v>Saturday</v>
      </c>
      <c r="F600" t="str">
        <f>IF(Table16[[#This Row],[Enseñanza]]=Table16[[#This Row],[Guianza]],"Misma Persona","")</f>
        <v xml:space="preserve">Misma Persona</v>
      </c>
    </row>
    <row r="601">
      <c r="B601" s="22"/>
      <c r="C601" s="22" t="str">
        <f>TEXT(Table16[[#This Row],[Fecha]],"DDDD")</f>
        <v>Saturday</v>
      </c>
      <c r="F601" t="str">
        <f>IF(Table16[[#This Row],[Enseñanza]]=Table16[[#This Row],[Guianza]],"Misma Persona","")</f>
        <v xml:space="preserve">Misma Persona</v>
      </c>
    </row>
    <row r="602">
      <c r="B602" s="22"/>
      <c r="C602" s="22" t="str">
        <f>TEXT(Table16[[#This Row],[Fecha]],"DDDD")</f>
        <v>Saturday</v>
      </c>
      <c r="F602" t="str">
        <f>IF(Table16[[#This Row],[Enseñanza]]=Table16[[#This Row],[Guianza]],"Misma Persona","")</f>
        <v xml:space="preserve">Misma Persona</v>
      </c>
    </row>
    <row r="603">
      <c r="B603" s="22"/>
      <c r="C603" s="22" t="str">
        <f>TEXT(Table16[[#This Row],[Fecha]],"DDDD")</f>
        <v>Saturday</v>
      </c>
      <c r="F603" t="str">
        <f>IF(Table16[[#This Row],[Enseñanza]]=Table16[[#This Row],[Guianza]],"Misma Persona","")</f>
        <v xml:space="preserve">Misma Persona</v>
      </c>
    </row>
    <row r="604">
      <c r="B604" s="22"/>
      <c r="C604" s="22" t="str">
        <f>TEXT(Table16[[#This Row],[Fecha]],"DDDD")</f>
        <v>Saturday</v>
      </c>
      <c r="F604" t="str">
        <f>IF(Table16[[#This Row],[Enseñanza]]=Table16[[#This Row],[Guianza]],"Misma Persona","")</f>
        <v xml:space="preserve">Misma Persona</v>
      </c>
    </row>
    <row r="605">
      <c r="B605" s="22"/>
      <c r="C605" s="22" t="str">
        <f>TEXT(Table16[[#This Row],[Fecha]],"DDDD")</f>
        <v>Saturday</v>
      </c>
      <c r="F605" t="str">
        <f>IF(Table16[[#This Row],[Enseñanza]]=Table16[[#This Row],[Guianza]],"Misma Persona","")</f>
        <v xml:space="preserve">Misma Persona</v>
      </c>
    </row>
    <row r="606">
      <c r="B606" s="22"/>
      <c r="C606" s="22" t="str">
        <f>TEXT(Table16[[#This Row],[Fecha]],"DDDD")</f>
        <v>Saturday</v>
      </c>
      <c r="F606" t="str">
        <f>IF(Table16[[#This Row],[Enseñanza]]=Table16[[#This Row],[Guianza]],"Misma Persona","")</f>
        <v xml:space="preserve">Misma Persona</v>
      </c>
    </row>
    <row r="607">
      <c r="B607" s="22"/>
      <c r="C607" s="22" t="str">
        <f>TEXT(Table16[[#This Row],[Fecha]],"DDDD")</f>
        <v>Saturday</v>
      </c>
      <c r="F607" t="str">
        <f>IF(Table16[[#This Row],[Enseñanza]]=Table16[[#This Row],[Guianza]],"Misma Persona","")</f>
        <v xml:space="preserve">Misma Persona</v>
      </c>
    </row>
    <row r="608">
      <c r="B608" s="22"/>
      <c r="C608" s="22" t="str">
        <f>TEXT(Table16[[#This Row],[Fecha]],"DDDD")</f>
        <v>Saturday</v>
      </c>
      <c r="F608" t="str">
        <f>IF(Table16[[#This Row],[Enseñanza]]=Table16[[#This Row],[Guianza]],"Misma Persona","")</f>
        <v xml:space="preserve">Misma Persona</v>
      </c>
    </row>
    <row r="609">
      <c r="B609" s="22"/>
      <c r="C609" s="22" t="str">
        <f>TEXT(Table16[[#This Row],[Fecha]],"DDDD")</f>
        <v>Saturday</v>
      </c>
      <c r="F609" t="str">
        <f>IF(Table16[[#This Row],[Enseñanza]]=Table16[[#This Row],[Guianza]],"Misma Persona","")</f>
        <v xml:space="preserve">Misma Persona</v>
      </c>
    </row>
    <row r="610">
      <c r="B610" s="22"/>
      <c r="C610" s="22" t="str">
        <f>TEXT(Table16[[#This Row],[Fecha]],"DDDD")</f>
        <v>Saturday</v>
      </c>
      <c r="F610" t="str">
        <f>IF(Table16[[#This Row],[Enseñanza]]=Table16[[#This Row],[Guianza]],"Misma Persona","")</f>
        <v xml:space="preserve">Misma Persona</v>
      </c>
    </row>
    <row r="611">
      <c r="B611" s="22"/>
      <c r="C611" s="22" t="str">
        <f>TEXT(Table16[[#This Row],[Fecha]],"DDDD")</f>
        <v>Saturday</v>
      </c>
      <c r="F611" t="str">
        <f>IF(Table16[[#This Row],[Enseñanza]]=Table16[[#This Row],[Guianza]],"Misma Persona","")</f>
        <v xml:space="preserve">Misma Persona</v>
      </c>
    </row>
    <row r="612">
      <c r="B612" s="22"/>
      <c r="C612" s="22" t="str">
        <f>TEXT(Table16[[#This Row],[Fecha]],"DDDD")</f>
        <v>Saturday</v>
      </c>
      <c r="F612" t="str">
        <f>IF(Table16[[#This Row],[Enseñanza]]=Table16[[#This Row],[Guianza]],"Misma Persona","")</f>
        <v xml:space="preserve">Misma Persona</v>
      </c>
    </row>
    <row r="613">
      <c r="B613" s="22"/>
      <c r="C613" s="22" t="str">
        <f>TEXT(Table16[[#This Row],[Fecha]],"DDDD")</f>
        <v>Saturday</v>
      </c>
      <c r="F613" t="str">
        <f>IF(Table16[[#This Row],[Enseñanza]]=Table16[[#This Row],[Guianza]],"Misma Persona","")</f>
        <v xml:space="preserve">Misma Persona</v>
      </c>
    </row>
    <row r="614">
      <c r="B614" s="22"/>
      <c r="C614" s="22" t="str">
        <f>TEXT(Table16[[#This Row],[Fecha]],"DDDD")</f>
        <v>Saturday</v>
      </c>
      <c r="F614" t="str">
        <f>IF(Table16[[#This Row],[Enseñanza]]=Table16[[#This Row],[Guianza]],"Misma Persona","")</f>
        <v xml:space="preserve">Misma Persona</v>
      </c>
    </row>
    <row r="615">
      <c r="B615" s="22"/>
      <c r="C615" s="22" t="str">
        <f>TEXT(Table16[[#This Row],[Fecha]],"DDDD")</f>
        <v>Saturday</v>
      </c>
      <c r="F615" t="str">
        <f>IF(Table16[[#This Row],[Enseñanza]]=Table16[[#This Row],[Guianza]],"Misma Persona","")</f>
        <v xml:space="preserve">Misma Persona</v>
      </c>
    </row>
    <row r="616">
      <c r="B616" s="22"/>
      <c r="C616" s="22" t="str">
        <f>TEXT(Table16[[#This Row],[Fecha]],"DDDD")</f>
        <v>Saturday</v>
      </c>
      <c r="F616" t="str">
        <f>IF(Table16[[#This Row],[Enseñanza]]=Table16[[#This Row],[Guianza]],"Misma Persona","")</f>
        <v xml:space="preserve">Misma Persona</v>
      </c>
    </row>
    <row r="617">
      <c r="B617" s="22"/>
      <c r="C617" s="22" t="str">
        <f>TEXT(Table16[[#This Row],[Fecha]],"DDDD")</f>
        <v>Saturday</v>
      </c>
      <c r="F617" t="str">
        <f>IF(Table16[[#This Row],[Enseñanza]]=Table16[[#This Row],[Guianza]],"Misma Persona","")</f>
        <v xml:space="preserve">Misma Persona</v>
      </c>
    </row>
    <row r="618">
      <c r="B618" s="22"/>
      <c r="C618" s="22" t="str">
        <f>TEXT(Table16[[#This Row],[Fecha]],"DDDD")</f>
        <v>Saturday</v>
      </c>
      <c r="F618" t="str">
        <f>IF(Table16[[#This Row],[Enseñanza]]=Table16[[#This Row],[Guianza]],"Misma Persona","")</f>
        <v xml:space="preserve">Misma Persona</v>
      </c>
    </row>
    <row r="619">
      <c r="B619" s="22"/>
      <c r="C619" s="22" t="str">
        <f>TEXT(Table16[[#This Row],[Fecha]],"DDDD")</f>
        <v>Saturday</v>
      </c>
      <c r="F619" t="str">
        <f>IF(Table16[[#This Row],[Enseñanza]]=Table16[[#This Row],[Guianza]],"Misma Persona","")</f>
        <v xml:space="preserve">Misma Persona</v>
      </c>
    </row>
    <row r="620">
      <c r="B620" s="22"/>
      <c r="C620" s="22" t="str">
        <f>TEXT(Table16[[#This Row],[Fecha]],"DDDD")</f>
        <v>Saturday</v>
      </c>
      <c r="F620" t="str">
        <f>IF(Table16[[#This Row],[Enseñanza]]=Table16[[#This Row],[Guianza]],"Misma Persona","")</f>
        <v xml:space="preserve">Misma Persona</v>
      </c>
    </row>
    <row r="621">
      <c r="B621" s="22"/>
      <c r="C621" s="22" t="str">
        <f>TEXT(Table16[[#This Row],[Fecha]],"DDDD")</f>
        <v>Saturday</v>
      </c>
      <c r="F621" t="str">
        <f>IF(Table16[[#This Row],[Enseñanza]]=Table16[[#This Row],[Guianza]],"Misma Persona","")</f>
        <v xml:space="preserve">Misma Persona</v>
      </c>
    </row>
    <row r="622">
      <c r="B622" s="22"/>
      <c r="C622" s="22" t="str">
        <f>TEXT(Table16[[#This Row],[Fecha]],"DDDD")</f>
        <v>Saturday</v>
      </c>
      <c r="F622" t="str">
        <f>IF(Table16[[#This Row],[Enseñanza]]=Table16[[#This Row],[Guianza]],"Misma Persona","")</f>
        <v xml:space="preserve">Misma Persona</v>
      </c>
    </row>
    <row r="623">
      <c r="B623" s="22"/>
      <c r="C623" s="22" t="str">
        <f>TEXT(Table16[[#This Row],[Fecha]],"DDDD")</f>
        <v>Saturday</v>
      </c>
      <c r="F623" t="str">
        <f>IF(Table16[[#This Row],[Enseñanza]]=Table16[[#This Row],[Guianza]],"Misma Persona","")</f>
        <v xml:space="preserve">Misma Persona</v>
      </c>
    </row>
    <row r="624">
      <c r="B624" s="22"/>
      <c r="C624" s="22" t="str">
        <f>TEXT(Table16[[#This Row],[Fecha]],"DDDD")</f>
        <v>Saturday</v>
      </c>
      <c r="F624" t="str">
        <f>IF(Table16[[#This Row],[Enseñanza]]=Table16[[#This Row],[Guianza]],"Misma Persona","")</f>
        <v xml:space="preserve">Misma Persona</v>
      </c>
    </row>
    <row r="625">
      <c r="B625" s="22"/>
      <c r="C625" s="22" t="str">
        <f>TEXT(Table16[[#This Row],[Fecha]],"DDDD")</f>
        <v>Saturday</v>
      </c>
      <c r="F625" t="str">
        <f>IF(Table16[[#This Row],[Enseñanza]]=Table16[[#This Row],[Guianza]],"Misma Persona","")</f>
        <v xml:space="preserve">Misma Persona</v>
      </c>
    </row>
    <row r="626">
      <c r="B626" s="22"/>
      <c r="C626" s="22" t="str">
        <f>TEXT(Table16[[#This Row],[Fecha]],"DDDD")</f>
        <v>Saturday</v>
      </c>
      <c r="F626" t="str">
        <f>IF(Table16[[#This Row],[Enseñanza]]=Table16[[#This Row],[Guianza]],"Misma Persona","")</f>
        <v xml:space="preserve">Misma Persona</v>
      </c>
    </row>
    <row r="627">
      <c r="B627" s="22"/>
      <c r="C627" s="22" t="str">
        <f>TEXT(Table16[[#This Row],[Fecha]],"DDDD")</f>
        <v>Saturday</v>
      </c>
      <c r="F627" t="str">
        <f>IF(Table16[[#This Row],[Enseñanza]]=Table16[[#This Row],[Guianza]],"Misma Persona","")</f>
        <v xml:space="preserve">Misma Persona</v>
      </c>
    </row>
    <row r="628">
      <c r="B628" s="22"/>
      <c r="C628" s="22" t="str">
        <f>TEXT(Table16[[#This Row],[Fecha]],"DDDD")</f>
        <v>Saturday</v>
      </c>
      <c r="F628" t="str">
        <f>IF(Table16[[#This Row],[Enseñanza]]=Table16[[#This Row],[Guianza]],"Misma Persona","")</f>
        <v xml:space="preserve">Misma Persona</v>
      </c>
    </row>
    <row r="629">
      <c r="B629" s="22"/>
      <c r="C629" s="22" t="str">
        <f>TEXT(Table16[[#This Row],[Fecha]],"DDDD")</f>
        <v>Saturday</v>
      </c>
      <c r="F629" t="str">
        <f>IF(Table16[[#This Row],[Enseñanza]]=Table16[[#This Row],[Guianza]],"Misma Persona","")</f>
        <v xml:space="preserve">Misma Persona</v>
      </c>
    </row>
    <row r="630">
      <c r="B630" s="22"/>
      <c r="C630" s="22" t="str">
        <f>TEXT(Table16[[#This Row],[Fecha]],"DDDD")</f>
        <v>Saturday</v>
      </c>
      <c r="F630" t="str">
        <f>IF(Table16[[#This Row],[Enseñanza]]=Table16[[#This Row],[Guianza]],"Misma Persona","")</f>
        <v xml:space="preserve">Misma Persona</v>
      </c>
    </row>
    <row r="631">
      <c r="B631" s="22"/>
      <c r="C631" s="22" t="str">
        <f>TEXT(Table16[[#This Row],[Fecha]],"DDDD")</f>
        <v>Saturday</v>
      </c>
      <c r="F631" t="str">
        <f>IF(Table16[[#This Row],[Enseñanza]]=Table16[[#This Row],[Guianza]],"Misma Persona","")</f>
        <v xml:space="preserve">Misma Persona</v>
      </c>
    </row>
    <row r="632">
      <c r="B632" s="22"/>
      <c r="C632" s="22" t="str">
        <f>TEXT(Table16[[#This Row],[Fecha]],"DDDD")</f>
        <v>Saturday</v>
      </c>
      <c r="F632" t="str">
        <f>IF(Table16[[#This Row],[Enseñanza]]=Table16[[#This Row],[Guianza]],"Misma Persona","")</f>
        <v xml:space="preserve">Misma Persona</v>
      </c>
    </row>
    <row r="633">
      <c r="B633" s="22"/>
      <c r="C633" s="22" t="str">
        <f>TEXT(Table16[[#This Row],[Fecha]],"DDDD")</f>
        <v>Saturday</v>
      </c>
      <c r="F633" t="str">
        <f>IF(Table16[[#This Row],[Enseñanza]]=Table16[[#This Row],[Guianza]],"Misma Persona","")</f>
        <v xml:space="preserve">Misma Persona</v>
      </c>
    </row>
    <row r="634">
      <c r="B634" s="22"/>
      <c r="C634" s="22" t="str">
        <f>TEXT(Table16[[#This Row],[Fecha]],"DDDD")</f>
        <v>Saturday</v>
      </c>
      <c r="F634" t="str">
        <f>IF(Table16[[#This Row],[Enseñanza]]=Table16[[#This Row],[Guianza]],"Misma Persona","")</f>
        <v xml:space="preserve">Misma Persona</v>
      </c>
    </row>
    <row r="635">
      <c r="B635" s="22"/>
      <c r="C635" s="22" t="str">
        <f>TEXT(Table16[[#This Row],[Fecha]],"DDDD")</f>
        <v>Saturday</v>
      </c>
      <c r="F635" t="str">
        <f>IF(Table16[[#This Row],[Enseñanza]]=Table16[[#This Row],[Guianza]],"Misma Persona","")</f>
        <v xml:space="preserve">Misma Persona</v>
      </c>
    </row>
    <row r="636">
      <c r="B636" s="22"/>
      <c r="C636" s="22" t="str">
        <f>TEXT(Table16[[#This Row],[Fecha]],"DDDD")</f>
        <v>Saturday</v>
      </c>
      <c r="F636" t="str">
        <f>IF(Table16[[#This Row],[Enseñanza]]=Table16[[#This Row],[Guianza]],"Misma Persona","")</f>
        <v xml:space="preserve">Misma Persona</v>
      </c>
    </row>
    <row r="637">
      <c r="B637" s="22"/>
      <c r="C637" s="22" t="str">
        <f>TEXT(Table16[[#This Row],[Fecha]],"DDDD")</f>
        <v>Saturday</v>
      </c>
      <c r="F637" t="str">
        <f>IF(Table16[[#This Row],[Enseñanza]]=Table16[[#This Row],[Guianza]],"Misma Persona","")</f>
        <v xml:space="preserve">Misma Persona</v>
      </c>
    </row>
    <row r="638">
      <c r="B638" s="22"/>
      <c r="C638" s="22" t="str">
        <f>TEXT(Table16[[#This Row],[Fecha]],"DDDD")</f>
        <v>Saturday</v>
      </c>
      <c r="F638" t="str">
        <f>IF(Table16[[#This Row],[Enseñanza]]=Table16[[#This Row],[Guianza]],"Misma Persona","")</f>
        <v xml:space="preserve">Misma Persona</v>
      </c>
    </row>
    <row r="639">
      <c r="B639" s="22"/>
      <c r="C639" s="22" t="str">
        <f>TEXT(Table16[[#This Row],[Fecha]],"DDDD")</f>
        <v>Saturday</v>
      </c>
      <c r="F639" t="str">
        <f>IF(Table16[[#This Row],[Enseñanza]]=Table16[[#This Row],[Guianza]],"Misma Persona","")</f>
        <v xml:space="preserve">Misma Persona</v>
      </c>
    </row>
    <row r="640">
      <c r="B640" s="22"/>
      <c r="C640" s="22" t="str">
        <f>TEXT(Table16[[#This Row],[Fecha]],"DDDD")</f>
        <v>Saturday</v>
      </c>
      <c r="F640" t="str">
        <f>IF(Table16[[#This Row],[Enseñanza]]=Table16[[#This Row],[Guianza]],"Misma Persona","")</f>
        <v xml:space="preserve">Misma Persona</v>
      </c>
    </row>
    <row r="641">
      <c r="B641" s="22"/>
      <c r="C641" s="22" t="str">
        <f>TEXT(Table16[[#This Row],[Fecha]],"DDDD")</f>
        <v>Saturday</v>
      </c>
      <c r="F641" t="str">
        <f>IF(Table16[[#This Row],[Enseñanza]]=Table16[[#This Row],[Guianza]],"Misma Persona","")</f>
        <v xml:space="preserve">Misma Persona</v>
      </c>
    </row>
    <row r="642">
      <c r="B642" s="22"/>
      <c r="C642" s="22" t="str">
        <f>TEXT(Table16[[#This Row],[Fecha]],"DDDD")</f>
        <v>Saturday</v>
      </c>
      <c r="F642" t="str">
        <f>IF(Table16[[#This Row],[Enseñanza]]=Table16[[#This Row],[Guianza]],"Misma Persona","")</f>
        <v xml:space="preserve">Misma Persona</v>
      </c>
    </row>
    <row r="643">
      <c r="B643" s="22"/>
      <c r="C643" s="22" t="str">
        <f>TEXT(Table16[[#This Row],[Fecha]],"DDDD")</f>
        <v>Saturday</v>
      </c>
      <c r="F643" t="str">
        <f>IF(Table16[[#This Row],[Enseñanza]]=Table16[[#This Row],[Guianza]],"Misma Persona","")</f>
        <v xml:space="preserve">Misma Persona</v>
      </c>
    </row>
    <row r="644">
      <c r="B644" s="22"/>
      <c r="C644" s="22" t="str">
        <f>TEXT(Table16[[#This Row],[Fecha]],"DDDD")</f>
        <v>Saturday</v>
      </c>
      <c r="F644" t="str">
        <f>IF(Table16[[#This Row],[Enseñanza]]=Table16[[#This Row],[Guianza]],"Misma Persona","")</f>
        <v xml:space="preserve">Misma Persona</v>
      </c>
    </row>
    <row r="645">
      <c r="B645" s="22"/>
      <c r="C645" s="22" t="str">
        <f>TEXT(Table16[[#This Row],[Fecha]],"DDDD")</f>
        <v>Saturday</v>
      </c>
      <c r="F645" t="str">
        <f>IF(Table16[[#This Row],[Enseñanza]]=Table16[[#This Row],[Guianza]],"Misma Persona","")</f>
        <v xml:space="preserve">Misma Persona</v>
      </c>
    </row>
    <row r="646">
      <c r="B646" s="22"/>
      <c r="C646" s="22" t="str">
        <f>TEXT(Table16[[#This Row],[Fecha]],"DDDD")</f>
        <v>Saturday</v>
      </c>
      <c r="F646" t="str">
        <f>IF(Table16[[#This Row],[Enseñanza]]=Table16[[#This Row],[Guianza]],"Misma Persona","")</f>
        <v xml:space="preserve">Misma Persona</v>
      </c>
    </row>
    <row r="647">
      <c r="B647" s="22"/>
      <c r="C647" s="22" t="str">
        <f>TEXT(Table16[[#This Row],[Fecha]],"DDDD")</f>
        <v>Saturday</v>
      </c>
      <c r="F647" t="str">
        <f>IF(Table16[[#This Row],[Enseñanza]]=Table16[[#This Row],[Guianza]],"Misma Persona","")</f>
        <v xml:space="preserve">Misma Persona</v>
      </c>
    </row>
    <row r="648">
      <c r="B648" s="22"/>
      <c r="C648" s="22" t="str">
        <f>TEXT(Table16[[#This Row],[Fecha]],"DDDD")</f>
        <v>Saturday</v>
      </c>
      <c r="F648" t="str">
        <f>IF(Table16[[#This Row],[Enseñanza]]=Table16[[#This Row],[Guianza]],"Misma Persona","")</f>
        <v xml:space="preserve">Misma Persona</v>
      </c>
    </row>
    <row r="649">
      <c r="B649" s="22"/>
      <c r="C649" s="22" t="str">
        <f>TEXT(Table16[[#This Row],[Fecha]],"DDDD")</f>
        <v>Saturday</v>
      </c>
      <c r="F649" t="str">
        <f>IF(Table16[[#This Row],[Enseñanza]]=Table16[[#This Row],[Guianza]],"Misma Persona","")</f>
        <v xml:space="preserve">Misma Persona</v>
      </c>
    </row>
    <row r="650">
      <c r="B650" s="22"/>
      <c r="C650" s="22" t="str">
        <f>TEXT(Table16[[#This Row],[Fecha]],"DDDD")</f>
        <v>Saturday</v>
      </c>
      <c r="F650" t="str">
        <f>IF(Table16[[#This Row],[Enseñanza]]=Table16[[#This Row],[Guianza]],"Misma Persona","")</f>
        <v xml:space="preserve">Misma Persona</v>
      </c>
    </row>
    <row r="651">
      <c r="B651" s="22"/>
      <c r="C651" s="22" t="str">
        <f>TEXT(Table16[[#This Row],[Fecha]],"DDDD")</f>
        <v>Saturday</v>
      </c>
      <c r="F651" t="str">
        <f>IF(Table16[[#This Row],[Enseñanza]]=Table16[[#This Row],[Guianza]],"Misma Persona","")</f>
        <v xml:space="preserve">Misma Persona</v>
      </c>
    </row>
    <row r="652">
      <c r="B652" s="22"/>
      <c r="C652" s="22" t="str">
        <f>TEXT(Table16[[#This Row],[Fecha]],"DDDD")</f>
        <v>Saturday</v>
      </c>
      <c r="F652" t="str">
        <f>IF(Table16[[#This Row],[Enseñanza]]=Table16[[#This Row],[Guianza]],"Misma Persona","")</f>
        <v xml:space="preserve">Misma Persona</v>
      </c>
    </row>
    <row r="653">
      <c r="B653" s="22"/>
      <c r="C653" s="22" t="str">
        <f>TEXT(Table16[[#This Row],[Fecha]],"DDDD")</f>
        <v>Saturday</v>
      </c>
      <c r="F653" t="str">
        <f>IF(Table16[[#This Row],[Enseñanza]]=Table16[[#This Row],[Guianza]],"Misma Persona","")</f>
        <v xml:space="preserve">Misma Persona</v>
      </c>
    </row>
    <row r="654">
      <c r="B654" s="22"/>
      <c r="C654" s="22" t="str">
        <f>TEXT(Table16[[#This Row],[Fecha]],"DDDD")</f>
        <v>Saturday</v>
      </c>
      <c r="F654" t="str">
        <f>IF(Table16[[#This Row],[Enseñanza]]=Table16[[#This Row],[Guianza]],"Misma Persona","")</f>
        <v xml:space="preserve">Misma Persona</v>
      </c>
    </row>
    <row r="655">
      <c r="B655" s="22"/>
      <c r="C655" s="22" t="str">
        <f>TEXT(Table16[[#This Row],[Fecha]],"DDDD")</f>
        <v>Saturday</v>
      </c>
      <c r="F655" t="str">
        <f>IF(Table16[[#This Row],[Enseñanza]]=Table16[[#This Row],[Guianza]],"Misma Persona","")</f>
        <v xml:space="preserve">Misma Persona</v>
      </c>
    </row>
    <row r="656">
      <c r="B656" s="22"/>
      <c r="C656" s="22" t="str">
        <f>TEXT(Table16[[#This Row],[Fecha]],"DDDD")</f>
        <v>Saturday</v>
      </c>
      <c r="F656" t="str">
        <f>IF(Table16[[#This Row],[Enseñanza]]=Table16[[#This Row],[Guianza]],"Misma Persona","")</f>
        <v xml:space="preserve">Misma Persona</v>
      </c>
    </row>
    <row r="657">
      <c r="B657" s="22"/>
      <c r="C657" s="22" t="str">
        <f>TEXT(Table16[[#This Row],[Fecha]],"DDDD")</f>
        <v>Saturday</v>
      </c>
      <c r="F657" t="str">
        <f>IF(Table16[[#This Row],[Enseñanza]]=Table16[[#This Row],[Guianza]],"Misma Persona","")</f>
        <v xml:space="preserve">Misma Persona</v>
      </c>
    </row>
    <row r="658">
      <c r="B658" s="22"/>
      <c r="C658" s="22" t="str">
        <f>TEXT(Table16[[#This Row],[Fecha]],"DDDD")</f>
        <v>Saturday</v>
      </c>
      <c r="F658" t="str">
        <f>IF(Table16[[#This Row],[Enseñanza]]=Table16[[#This Row],[Guianza]],"Misma Persona","")</f>
        <v xml:space="preserve">Misma Persona</v>
      </c>
    </row>
    <row r="659">
      <c r="B659" s="22"/>
      <c r="C659" s="22" t="str">
        <f>TEXT(Table16[[#This Row],[Fecha]],"DDDD")</f>
        <v>Saturday</v>
      </c>
      <c r="F659" t="str">
        <f>IF(Table16[[#This Row],[Enseñanza]]=Table16[[#This Row],[Guianza]],"Misma Persona","")</f>
        <v xml:space="preserve">Misma Persona</v>
      </c>
    </row>
    <row r="660">
      <c r="B660" s="22"/>
      <c r="C660" s="22" t="str">
        <f>TEXT(Table16[[#This Row],[Fecha]],"DDDD")</f>
        <v>Saturday</v>
      </c>
      <c r="F660" t="str">
        <f>IF(Table16[[#This Row],[Enseñanza]]=Table16[[#This Row],[Guianza]],"Misma Persona","")</f>
        <v xml:space="preserve">Misma Persona</v>
      </c>
    </row>
    <row r="661">
      <c r="B661" s="22"/>
      <c r="C661" s="22" t="str">
        <f>TEXT(Table16[[#This Row],[Fecha]],"DDDD")</f>
        <v>Saturday</v>
      </c>
      <c r="F661" t="str">
        <f>IF(Table16[[#This Row],[Enseñanza]]=Table16[[#This Row],[Guianza]],"Misma Persona","")</f>
        <v xml:space="preserve">Misma Persona</v>
      </c>
    </row>
    <row r="662">
      <c r="B662" s="22"/>
      <c r="C662" s="22" t="str">
        <f>TEXT(Table16[[#This Row],[Fecha]],"DDDD")</f>
        <v>Saturday</v>
      </c>
      <c r="F662" t="str">
        <f>IF(Table16[[#This Row],[Enseñanza]]=Table16[[#This Row],[Guianza]],"Misma Persona","")</f>
        <v xml:space="preserve">Misma Persona</v>
      </c>
    </row>
    <row r="663">
      <c r="B663" s="22"/>
      <c r="C663" s="22" t="str">
        <f>TEXT(Table16[[#This Row],[Fecha]],"DDDD")</f>
        <v>Saturday</v>
      </c>
      <c r="F663" t="str">
        <f>IF(Table16[[#This Row],[Enseñanza]]=Table16[[#This Row],[Guianza]],"Misma Persona","")</f>
        <v xml:space="preserve">Misma Persona</v>
      </c>
    </row>
    <row r="664">
      <c r="B664" s="22"/>
      <c r="C664" s="22" t="str">
        <f>TEXT(Table16[[#This Row],[Fecha]],"DDDD")</f>
        <v>Saturday</v>
      </c>
      <c r="F664" t="str">
        <f>IF(Table16[[#This Row],[Enseñanza]]=Table16[[#This Row],[Guianza]],"Misma Persona","")</f>
        <v xml:space="preserve">Misma Persona</v>
      </c>
    </row>
    <row r="665">
      <c r="B665" s="22"/>
      <c r="C665" s="22" t="str">
        <f>TEXT(Table16[[#This Row],[Fecha]],"DDDD")</f>
        <v>Saturday</v>
      </c>
      <c r="F665" t="str">
        <f>IF(Table16[[#This Row],[Enseñanza]]=Table16[[#This Row],[Guianza]],"Misma Persona","")</f>
        <v xml:space="preserve">Misma Persona</v>
      </c>
    </row>
    <row r="666">
      <c r="B666" s="22"/>
      <c r="C666" s="22" t="str">
        <f>TEXT(Table16[[#This Row],[Fecha]],"DDDD")</f>
        <v>Saturday</v>
      </c>
      <c r="F666" t="str">
        <f>IF(Table16[[#This Row],[Enseñanza]]=Table16[[#This Row],[Guianza]],"Misma Persona","")</f>
        <v xml:space="preserve">Misma Persona</v>
      </c>
    </row>
    <row r="667">
      <c r="B667" s="22"/>
      <c r="C667" s="22" t="str">
        <f>TEXT(Table16[[#This Row],[Fecha]],"DDDD")</f>
        <v>Saturday</v>
      </c>
      <c r="F667" t="str">
        <f>IF(Table16[[#This Row],[Enseñanza]]=Table16[[#This Row],[Guianza]],"Misma Persona","")</f>
        <v xml:space="preserve">Misma Persona</v>
      </c>
    </row>
    <row r="668">
      <c r="B668" s="22"/>
      <c r="C668" s="22" t="str">
        <f>TEXT(Table16[[#This Row],[Fecha]],"DDDD")</f>
        <v>Saturday</v>
      </c>
      <c r="F668" t="str">
        <f>IF(Table16[[#This Row],[Enseñanza]]=Table16[[#This Row],[Guianza]],"Misma Persona","")</f>
        <v xml:space="preserve">Misma Persona</v>
      </c>
    </row>
    <row r="669">
      <c r="B669" s="22"/>
      <c r="C669" s="22" t="str">
        <f>TEXT(Table16[[#This Row],[Fecha]],"DDDD")</f>
        <v>Saturday</v>
      </c>
      <c r="F669" t="str">
        <f>IF(Table16[[#This Row],[Enseñanza]]=Table16[[#This Row],[Guianza]],"Misma Persona","")</f>
        <v xml:space="preserve">Misma Persona</v>
      </c>
    </row>
    <row r="670">
      <c r="B670" s="22"/>
      <c r="C670" s="22" t="str">
        <f>TEXT(Table16[[#This Row],[Fecha]],"DDDD")</f>
        <v>Saturday</v>
      </c>
      <c r="F670" t="str">
        <f>IF(Table16[[#This Row],[Enseñanza]]=Table16[[#This Row],[Guianza]],"Misma Persona","")</f>
        <v xml:space="preserve">Misma Persona</v>
      </c>
    </row>
    <row r="671">
      <c r="B671" s="22"/>
      <c r="C671" s="22" t="str">
        <f>TEXT(Table16[[#This Row],[Fecha]],"DDDD")</f>
        <v>Saturday</v>
      </c>
      <c r="F671" t="str">
        <f>IF(Table16[[#This Row],[Enseñanza]]=Table16[[#This Row],[Guianza]],"Misma Persona","")</f>
        <v xml:space="preserve">Misma Persona</v>
      </c>
    </row>
    <row r="672">
      <c r="B672" s="22"/>
      <c r="C672" s="22" t="str">
        <f>TEXT(Table16[[#This Row],[Fecha]],"DDDD")</f>
        <v>Saturday</v>
      </c>
      <c r="F672" t="str">
        <f>IF(Table16[[#This Row],[Enseñanza]]=Table16[[#This Row],[Guianza]],"Misma Persona","")</f>
        <v xml:space="preserve">Misma Persona</v>
      </c>
    </row>
  </sheetData>
  <printOptions headings="0" gridLines="0"/>
  <pageMargins left="0.75" right="0.75" top="1" bottom="1" header="0.5" footer="0.5"/>
  <pageSetup paperSize="1" scale="12" fitToWidth="0" fitToHeight="1" pageOrder="downThenOver" orientation="landscape" usePrinterDefaults="1" blackAndWhite="0" draft="0" cellComments="none" useFirstPageNumber="0" errors="displayed" horizontalDpi="600" verticalDpi="600" copies="1"/>
  <headerFooter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TRUJILLO</dc:creator>
  <cp:keywords/>
  <dc:description/>
  <cp:revision>5</cp:revision>
  <dcterms:created xsi:type="dcterms:W3CDTF">2015-10-19T04:15:48Z</dcterms:created>
  <dcterms:modified xsi:type="dcterms:W3CDTF">2025-01-31T19:02:14Z</dcterms:modified>
</cp:coreProperties>
</file>