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3"/>
  </sheets>
  <definedNames>
    <definedName function="false" hidden="true" localSheetId="0" name="_xlnm._FilterDatabase" vbProcedure="false">Blad1!$A$8:$K$28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<sst xmlns="http://schemas.openxmlformats.org/spreadsheetml/2006/main" count="255" uniqueCount="176">
  <si>
    <t xml:space="preserve"> Overzicht Wandelingen KNNV op de 2de woensdag van de maand "Wandelen met oog voor de natuur"</t>
  </si>
  <si>
    <t xml:space="preserve">samengevat: </t>
  </si>
  <si>
    <t xml:space="preserve">We hebben op</t>
  </si>
  <si>
    <t xml:space="preserve">totaal </t>
  </si>
  <si>
    <t xml:space="preserve">wandelingen </t>
  </si>
  <si>
    <t xml:space="preserve">gemaakt met gemiddeld</t>
  </si>
  <si>
    <t xml:space="preserve">personen.</t>
  </si>
  <si>
    <t xml:space="preserve">statistiek overall:</t>
  </si>
  <si>
    <t xml:space="preserve">minimum overall:</t>
  </si>
  <si>
    <t xml:space="preserve">maximum overall:</t>
  </si>
  <si>
    <t xml:space="preserve">statistiek 2024:</t>
  </si>
  <si>
    <t xml:space="preserve">minimum 2024:</t>
  </si>
  <si>
    <t xml:space="preserve">maximum 2024:</t>
  </si>
  <si>
    <t xml:space="preserve">Statistiek 2025</t>
  </si>
  <si>
    <t xml:space="preserve">Minimum 2025: </t>
  </si>
  <si>
    <t xml:space="preserve">Maximum 2025:</t>
  </si>
  <si>
    <t xml:space="preserve">nummer</t>
  </si>
  <si>
    <t xml:space="preserve">kort of lang</t>
  </si>
  <si>
    <t xml:space="preserve">naam</t>
  </si>
  <si>
    <t xml:space="preserve">datum</t>
  </si>
  <si>
    <t xml:space="preserve">startlocatie</t>
  </si>
  <si>
    <t xml:space="preserve">pauze</t>
  </si>
  <si>
    <t xml:space="preserve">aantal zonder EenM</t>
  </si>
  <si>
    <t xml:space="preserve">gelopen</t>
  </si>
  <si>
    <t xml:space="preserve">opm</t>
  </si>
  <si>
    <t xml:space="preserve">kenmerken</t>
  </si>
  <si>
    <t xml:space="preserve">bijzonderheden</t>
  </si>
  <si>
    <t xml:space="preserve">lang</t>
  </si>
  <si>
    <t xml:space="preserve">Watertoren</t>
  </si>
  <si>
    <t xml:space="preserve">begin Watertorenweg</t>
  </si>
  <si>
    <t xml:space="preserve">watertoren, verbrande bos</t>
  </si>
  <si>
    <t xml:space="preserve">Beekhuizerzand</t>
  </si>
  <si>
    <t xml:space="preserve">fietsbrug parallelweg woudstee</t>
  </si>
  <si>
    <t xml:space="preserve">zandverstuiving, boerderij beekhuizen</t>
  </si>
  <si>
    <t xml:space="preserve">Drie</t>
  </si>
  <si>
    <t xml:space="preserve">P sprielderweg</t>
  </si>
  <si>
    <t xml:space="preserve">grafheuvels, bloeiende hei, bankje, monument, solse gat</t>
  </si>
  <si>
    <t xml:space="preserve">Stakenberg</t>
  </si>
  <si>
    <t xml:space="preserve">P stakenbergweg</t>
  </si>
  <si>
    <t xml:space="preserve">kazerne, heide, smalle paadjes</t>
  </si>
  <si>
    <t xml:space="preserve">heivlinder, roofvogels, zandhagedis</t>
  </si>
  <si>
    <t xml:space="preserve">Elspeter bos</t>
  </si>
  <si>
    <t xml:space="preserve">kerk elspeet</t>
  </si>
  <si>
    <t xml:space="preserve">-</t>
  </si>
  <si>
    <t xml:space="preserve">afgezegd corona</t>
  </si>
  <si>
    <t xml:space="preserve">kroondomeinen, natuurbegraafplaats, mennerode, oorspronkelijk bos</t>
  </si>
  <si>
    <t xml:space="preserve">Sonnevanck</t>
  </si>
  <si>
    <t xml:space="preserve">kerk sonnevanck</t>
  </si>
  <si>
    <t xml:space="preserve">paddestoelen</t>
  </si>
  <si>
    <t xml:space="preserve">Staverden</t>
  </si>
  <si>
    <t xml:space="preserve">P witte pauwen</t>
  </si>
  <si>
    <t xml:space="preserve">paddestoelen, bedgraafplaats Elspeet, buizerds</t>
  </si>
  <si>
    <t xml:space="preserve">Boeschoten</t>
  </si>
  <si>
    <t xml:space="preserve">P arnhemse karweg putten </t>
  </si>
  <si>
    <t xml:space="preserve">Mooi Veluwe</t>
  </si>
  <si>
    <t xml:space="preserve">mooi licht, Koudhoorn, Boeschoten</t>
  </si>
  <si>
    <t xml:space="preserve">geweizwam, koraalzwam</t>
  </si>
  <si>
    <t xml:space="preserve">zandverstuiving</t>
  </si>
  <si>
    <t xml:space="preserve">zwarte specht</t>
  </si>
  <si>
    <t xml:space="preserve">vervalt wegens vakantie</t>
  </si>
  <si>
    <t xml:space="preserve"> -</t>
  </si>
  <si>
    <t xml:space="preserve">Van te voren niet gepland</t>
  </si>
  <si>
    <t xml:space="preserve">Mennerode</t>
  </si>
  <si>
    <t xml:space="preserve">Oorspronkelijk bos, heideveldjes, Mennerode</t>
  </si>
  <si>
    <t xml:space="preserve">prachtig licht op kroondomeinen; vreemde gaten langs het pad (Wilma nagevraagd: slangen en hagedissen zonnen)</t>
  </si>
  <si>
    <t xml:space="preserve">Oud Groevenbeek</t>
  </si>
  <si>
    <t xml:space="preserve">trimbaan Ermelo</t>
  </si>
  <si>
    <t xml:space="preserve">NM oud groevenbeek</t>
  </si>
  <si>
    <t xml:space="preserve">oude gebouwen, park</t>
  </si>
  <si>
    <t xml:space="preserve">grote grafheuvel</t>
  </si>
  <si>
    <t xml:space="preserve">Rondje Vierhouten</t>
  </si>
  <si>
    <t xml:space="preserve">P bij binnenkomst Vierhouten</t>
  </si>
  <si>
    <t xml:space="preserve">dorp</t>
  </si>
  <si>
    <t xml:space="preserve">rondje vierhouten</t>
  </si>
  <si>
    <t xml:space="preserve">Beekwandeling</t>
  </si>
  <si>
    <t xml:space="preserve">P natuurmonumenten Hierderweg</t>
  </si>
  <si>
    <t xml:space="preserve">geen horeca</t>
  </si>
  <si>
    <t xml:space="preserve">langs Leuvenumse beek</t>
  </si>
  <si>
    <t xml:space="preserve">Tongeren</t>
  </si>
  <si>
    <t xml:space="preserve">P verscholendorp Vierhouten</t>
  </si>
  <si>
    <t xml:space="preserve">prachtig natuurgebied zonder wegen; ervaar de stilte</t>
  </si>
  <si>
    <t xml:space="preserve">veel libellen</t>
  </si>
  <si>
    <t xml:space="preserve">Veluwezoom</t>
  </si>
  <si>
    <t xml:space="preserve">P bij schaapskooi Loenen</t>
  </si>
  <si>
    <t xml:space="preserve">camping Boszicht</t>
  </si>
  <si>
    <t xml:space="preserve">uitzichten bij heidevelden</t>
  </si>
  <si>
    <t xml:space="preserve">enkele reis; retour met auto</t>
  </si>
  <si>
    <t xml:space="preserve">Kootwijkerzand</t>
  </si>
  <si>
    <t xml:space="preserve">Asselseweg (halverwege)</t>
  </si>
  <si>
    <t xml:space="preserve">Hilletje</t>
  </si>
  <si>
    <t xml:space="preserve">kathedraal, zandverstuiving</t>
  </si>
  <si>
    <t xml:space="preserve">wolvedrol</t>
  </si>
  <si>
    <t xml:space="preserve">De Barrebos</t>
  </si>
  <si>
    <t xml:space="preserve">P bij Norbertijnen</t>
  </si>
  <si>
    <t xml:space="preserve">Essenburgh</t>
  </si>
  <si>
    <t xml:space="preserve">landschappelijk gevarieerd en mooi</t>
  </si>
  <si>
    <t xml:space="preserve">Essenburgh op woensdag dicht</t>
  </si>
  <si>
    <t xml:space="preserve">Speulder- en Sprielderbos</t>
  </si>
  <si>
    <t xml:space="preserve">vervalt</t>
  </si>
  <si>
    <t xml:space="preserve">winterstop</t>
  </si>
  <si>
    <t xml:space="preserve">eerste kort stukje aan andere kant vd weg: leuke veldjes</t>
  </si>
  <si>
    <t xml:space="preserve">nieuwjaarswandeling</t>
  </si>
  <si>
    <t xml:space="preserve">De Vleugel, Ermelo</t>
  </si>
  <si>
    <t xml:space="preserve">het vosje</t>
  </si>
  <si>
    <t xml:space="preserve">LET OP: een zaterdag met receptie KNNV</t>
  </si>
  <si>
    <t xml:space="preserve">Sonnevanckpad</t>
  </si>
  <si>
    <t xml:space="preserve">P bij kerk Sonnevanck</t>
  </si>
  <si>
    <t xml:space="preserve">Vivaldi</t>
  </si>
  <si>
    <t xml:space="preserve">Ermelose Bos en Heide</t>
  </si>
  <si>
    <t xml:space="preserve">P einde Paul Krugerweg</t>
  </si>
  <si>
    <t xml:space="preserve">Schaapskooi </t>
  </si>
  <si>
    <t xml:space="preserve">schaapskooi, strubbenbos</t>
  </si>
  <si>
    <t xml:space="preserve">bonte specht, mossen</t>
  </si>
  <si>
    <t xml:space="preserve">P tegenover Groot Spriel</t>
  </si>
  <si>
    <t xml:space="preserve">boshuis Drie</t>
  </si>
  <si>
    <t xml:space="preserve">Mooi voorjaarsbos, Koningsboom, Solse gat, Dodenweg</t>
  </si>
  <si>
    <t xml:space="preserve">Mandarijn eend: nestelt in boom</t>
  </si>
  <si>
    <t xml:space="preserve">Harderbos</t>
  </si>
  <si>
    <t xml:space="preserve">TOP Harderbos, Strandweg, Biddinghuizen</t>
  </si>
  <si>
    <t xml:space="preserve">vette kleigrond: veel soorten planten, veel water</t>
  </si>
  <si>
    <t xml:space="preserve">platbuik, ijsvogel, broedende zwaan</t>
  </si>
  <si>
    <t xml:space="preserve">Wisselse Veen en Tongerensche Veen</t>
  </si>
  <si>
    <t xml:space="preserve">P Wisselse Veen, Boerweg, Epe</t>
  </si>
  <si>
    <t xml:space="preserve">P Veluwe Auto, Sprielderweg</t>
  </si>
  <si>
    <t xml:space="preserve">Emke en Martin corona</t>
  </si>
  <si>
    <t xml:space="preserve">anders</t>
  </si>
  <si>
    <t xml:space="preserve">Wadlopen</t>
  </si>
  <si>
    <t xml:space="preserve">Wierum</t>
  </si>
  <si>
    <t xml:space="preserve">nvt</t>
  </si>
  <si>
    <t xml:space="preserve">Speulder- en Houtdorperveld</t>
  </si>
  <si>
    <t xml:space="preserve">P bij school Speuld</t>
  </si>
  <si>
    <t xml:space="preserve">dreiging onweer</t>
  </si>
  <si>
    <t xml:space="preserve">vervalt wegens vakkantie</t>
  </si>
  <si>
    <t xml:space="preserve">geen wandeling</t>
  </si>
  <si>
    <t xml:space="preserve">Huinerpad</t>
  </si>
  <si>
    <t xml:space="preserve">P Zuiderkerk in Huinen</t>
  </si>
  <si>
    <t xml:space="preserve">klompenpad huinen, Broekermolenweg 5, Putten</t>
  </si>
  <si>
    <t xml:space="preserve">Leuvenumse Bos</t>
  </si>
  <si>
    <t xml:space="preserve">P de Woudstee</t>
  </si>
  <si>
    <t xml:space="preserve">Zwarte Boer</t>
  </si>
  <si>
    <t xml:space="preserve">heen beekhuizenzand, terug Hierdense beek</t>
  </si>
  <si>
    <t xml:space="preserve">kort</t>
  </si>
  <si>
    <t xml:space="preserve">kort: Staverden</t>
  </si>
  <si>
    <t xml:space="preserve">Woensdag, 20 nov2024</t>
  </si>
  <si>
    <t xml:space="preserve">P de Zwarte Boer</t>
  </si>
  <si>
    <t xml:space="preserve">heggezwam, buizerd</t>
  </si>
  <si>
    <t xml:space="preserve">nieuwjaarwandeling</t>
  </si>
  <si>
    <t xml:space="preserve">P Champignonlaan, Ermelo</t>
  </si>
  <si>
    <t xml:space="preserve">5 korte wandeling; 22 lange wandeling</t>
  </si>
  <si>
    <t xml:space="preserve">geen bezoek schaapskooi, om op tijd terug te zijn voor nieuwjaarsreceptie</t>
  </si>
  <si>
    <t xml:space="preserve">Hoog Soeren</t>
  </si>
  <si>
    <t xml:space="preserve">P Amersfoortseweg/Aardhuis</t>
  </si>
  <si>
    <t xml:space="preserve">kort: Sonnevanck</t>
  </si>
  <si>
    <t xml:space="preserve">P Sonnevanck</t>
  </si>
  <si>
    <t xml:space="preserve">Leuvenumse Bossen</t>
  </si>
  <si>
    <t xml:space="preserve">P Ullerberg</t>
  </si>
  <si>
    <t xml:space="preserve">jaarvergadering</t>
  </si>
  <si>
    <t xml:space="preserve">Regenboogkerk</t>
  </si>
  <si>
    <t xml:space="preserve">Noorderheide</t>
  </si>
  <si>
    <t xml:space="preserve">P  Parkeerplaats Noorderheide</t>
  </si>
  <si>
    <t xml:space="preserve">Emke en Martin afwezig</t>
  </si>
  <si>
    <t xml:space="preserve">kort: Theehuis Groevenbeek</t>
  </si>
  <si>
    <t xml:space="preserve">P Groevenbeek</t>
  </si>
  <si>
    <t xml:space="preserve">Theehuis</t>
  </si>
  <si>
    <t xml:space="preserve">niet</t>
  </si>
  <si>
    <t xml:space="preserve">Reestdal</t>
  </si>
  <si>
    <t xml:space="preserve">P natuurinformatiecentrum de Wheem</t>
  </si>
  <si>
    <t xml:space="preserve">rustpunt</t>
  </si>
  <si>
    <t xml:space="preserve">P Poolseweg</t>
  </si>
  <si>
    <t xml:space="preserve">boerderij Koekoek</t>
  </si>
  <si>
    <t xml:space="preserve">zwerftocht Stakenberg</t>
  </si>
  <si>
    <t xml:space="preserve">P Stakenbergweg Schapendrift</t>
  </si>
  <si>
    <t xml:space="preserve">niet?</t>
  </si>
  <si>
    <t xml:space="preserve">verplaats naar 9 aug?</t>
  </si>
  <si>
    <t xml:space="preserve">Stille kern: moeten we voorlopen</t>
  </si>
  <si>
    <t xml:space="preserve">lange wandeling De Reest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</si>
</sst>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dd&quot;, &quot;d\ mmmm\ yyyy"/>
    <numFmt numFmtId="166" formatCode="0"/>
    <numFmt numFmtId="167" formatCode="0.0"/>
    <numFmt numFmtId="168" formatCode="0_ ;[RED]\-0\ "/>
  </numFmts>
  <fonts count="10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i val="true"/>
      <sz val="11"/>
      <color rgb="FF000000"/>
      <name val="Calibri"/>
      <family val="0"/>
      <charset val="1"/>
    </font>
    <font>
      <sz val="9"/>
      <color rgb="FF000000"/>
      <name val="Calibri"/>
      <family val="0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E2F0D9"/>
        <bgColor rgb="FFDEE6EF"/>
      </patternFill>
    </fill>
    <fill>
      <patternFill patternType="solid">
        <fgColor rgb="FFFFF2CC"/>
        <bgColor rgb="FFFFFFA6"/>
      </patternFill>
    </fill>
    <fill>
      <patternFill patternType="solid">
        <fgColor rgb="FFFFD7D7"/>
        <bgColor rgb="FFFFF2CC"/>
      </patternFill>
    </fill>
    <fill>
      <patternFill patternType="solid">
        <fgColor rgb="FFDAE3F3"/>
        <bgColor rgb="FFDEE6EF"/>
      </patternFill>
    </fill>
    <fill>
      <patternFill patternType="solid">
        <fgColor rgb="FFDEE6EF"/>
        <bgColor rgb="FFDAE3F3"/>
      </patternFill>
    </fill>
    <fill>
      <patternFill patternType="solid">
        <fgColor rgb="FFB3CAC7"/>
        <bgColor rgb="FF99CCFF"/>
      </patternFill>
    </fill>
    <fill>
      <patternFill patternType="solid">
        <fgColor rgb="FFFFFFA6"/>
        <bgColor rgb="FFFFF2CC"/>
      </patternFill>
    </fill>
    <fill>
      <patternFill patternType="solid">
        <fgColor rgb="FFE8F2A1"/>
        <bgColor rgb="FFFFFFA6"/>
      </patternFill>
    </fill>
    <fill>
      <patternFill patternType="solid">
        <fgColor rgb="FFE0C2CD"/>
        <bgColor rgb="FFFFD7D7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8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9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1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1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1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1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9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9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fgColor rgb="FFB3CAC7"/>
          <bgColor rgb="FF000000"/>
        </patternFill>
      </fill>
    </dxf>
    <dxf>
      <fill>
        <patternFill patternType="solid">
          <fgColor rgb="FFDAE3F3"/>
          <bgColor rgb="FF000000"/>
        </patternFill>
      </fill>
    </dxf>
    <dxf>
      <fill>
        <patternFill patternType="solid">
          <fgColor rgb="FFE2F0D9"/>
          <bgColor rgb="FF000000"/>
        </patternFill>
      </fill>
    </dxf>
    <dxf>
      <fill>
        <patternFill patternType="solid">
          <fgColor rgb="FFFFD7D7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DEE6EF"/>
          <bgColor rgb="FF000000"/>
        </patternFill>
      </fill>
    </dxf>
  </dxfs>
  <colors>
    <indexedColors>
      <rgbColor rgb="FF000000"/>
      <rgbColor rgb="FFE8F2A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9999FF"/>
      <rgbColor rgb="FF993366"/>
      <rgbColor rgb="FFFFF2CC"/>
      <rgbColor rgb="FFDEE6E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A6"/>
      <rgbColor rgb="FF99CCFF"/>
      <rgbColor rgb="FFE0C2CD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I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8" topLeftCell="B43" activePane="bottomRight" state="frozen"/>
      <selection pane="topLeft" activeCell="A1" activeCellId="0" sqref="A1"/>
      <selection pane="topRight" activeCell="B1" activeCellId="0" sqref="B1"/>
      <selection pane="bottomLeft" activeCell="A43" activeCellId="0" sqref="A43"/>
      <selection pane="bottomRight" activeCell="I52" activeCellId="0" sqref="I52"/>
    </sheetView>
  </sheetViews>
  <sheetFormatPr defaultColWidth="14.4296875" defaultRowHeight="15" customHeight="true" zeroHeight="false" outlineLevelRow="0" outlineLevelCol="0"/>
  <cols>
    <col collapsed="false" customWidth="true" hidden="false" outlineLevel="0" max="1" min="1" style="1" width="7.43"/>
    <col collapsed="false" customWidth="true" hidden="false" outlineLevel="0" max="2" min="2" style="1" width="11.15"/>
    <col collapsed="false" customWidth="true" hidden="false" outlineLevel="0" max="3" min="3" style="1" width="19.86"/>
    <col collapsed="false" customWidth="true" hidden="false" outlineLevel="0" max="4" min="4" style="1" width="23.14"/>
    <col collapsed="false" customWidth="true" hidden="false" outlineLevel="0" max="5" min="5" style="1" width="28.29"/>
    <col collapsed="false" customWidth="true" hidden="false" outlineLevel="0" max="6" min="6" style="1" width="16"/>
    <col collapsed="false" customWidth="true" hidden="false" outlineLevel="0" max="7" min="7" style="1" width="16.72"/>
    <col collapsed="false" customWidth="true" hidden="false" outlineLevel="0" max="8" min="8" style="1" width="11.14"/>
    <col collapsed="false" customWidth="true" hidden="false" outlineLevel="0" max="9" min="9" style="1" width="7.43"/>
    <col collapsed="false" customWidth="true" hidden="false" outlineLevel="0" max="10" min="10" style="1" width="43.29"/>
    <col collapsed="false" customWidth="true" hidden="false" outlineLevel="0" max="11" min="11" style="1" width="25.14"/>
    <col collapsed="false" customWidth="true" hidden="false" outlineLevel="0" max="12" min="12" style="1" width="8.42"/>
    <col collapsed="false" customWidth="true" hidden="false" outlineLevel="0" max="13" min="13" style="1" width="7.43"/>
    <col collapsed="false" customWidth="true" hidden="false" outlineLevel="0" max="14" min="14" style="1" width="13.57"/>
    <col collapsed="false" customWidth="true" hidden="false" outlineLevel="0" max="35" min="15" style="1" width="7.43"/>
  </cols>
  <sheetData>
    <row r="1" customFormat="false" ht="13.5" hidden="false" customHeight="true" outlineLevel="0" collapsed="false">
      <c r="A1" s="2" t="s">
        <v>0</v>
      </c>
      <c r="B1" s="2"/>
      <c r="C1" s="2"/>
      <c r="D1" s="2"/>
      <c r="E1" s="2"/>
      <c r="F1" s="2"/>
      <c r="G1" s="3"/>
      <c r="H1" s="3"/>
      <c r="J1" s="4"/>
      <c r="K1" s="4"/>
      <c r="L1" s="4"/>
      <c r="N1" s="4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3"/>
      <c r="H2" s="3"/>
      <c r="J2" s="4"/>
      <c r="K2" s="4"/>
      <c r="L2" s="4"/>
      <c r="N2" s="4"/>
    </row>
    <row r="3" customFormat="false" ht="13.5" hidden="false" customHeight="true" outlineLevel="0" collapsed="false">
      <c r="C3" s="5" t="s">
        <v>1</v>
      </c>
      <c r="D3" s="6" t="s">
        <v>2</v>
      </c>
      <c r="E3" s="6" t="n">
        <f aca="true">TODAY()</f>
        <v>45834</v>
      </c>
      <c r="F3" s="7" t="s">
        <v>3</v>
      </c>
      <c r="G3" s="7" t="n">
        <f aca="false">H4</f>
        <v>36</v>
      </c>
      <c r="H3" s="7" t="s">
        <v>4</v>
      </c>
      <c r="I3" s="7"/>
      <c r="J3" s="7" t="s">
        <v>5</v>
      </c>
      <c r="K3" s="8" t="n">
        <f aca="false">G4</f>
        <v>8.66666666666667</v>
      </c>
      <c r="L3" s="7" t="s">
        <v>6</v>
      </c>
      <c r="N3" s="4"/>
    </row>
    <row r="4" customFormat="false" ht="13.5" hidden="false" customHeight="true" outlineLevel="0" collapsed="false">
      <c r="A4" s="2"/>
      <c r="B4" s="2"/>
      <c r="C4" s="2"/>
      <c r="D4" s="2"/>
      <c r="E4" s="4"/>
      <c r="F4" s="9" t="s">
        <v>7</v>
      </c>
      <c r="G4" s="10" t="n">
        <f aca="false">SUM(G9:G65)/H4+2</f>
        <v>8.66666666666667</v>
      </c>
      <c r="H4" s="11" t="n">
        <f aca="false">SUM(H9:H51)</f>
        <v>36</v>
      </c>
      <c r="J4" s="4"/>
      <c r="K4" s="12" t="s">
        <v>8</v>
      </c>
      <c r="L4" s="4" t="n">
        <f aca="false">MIN(G9:G59)+2</f>
        <v>3</v>
      </c>
      <c r="N4" s="4" t="s">
        <v>9</v>
      </c>
      <c r="O4" s="4" t="n">
        <f aca="false">MAX(G9:G78)+2</f>
        <v>29</v>
      </c>
    </row>
    <row r="5" customFormat="false" ht="13.5" hidden="false" customHeight="true" outlineLevel="0" collapsed="false">
      <c r="A5" s="2"/>
      <c r="B5" s="2"/>
      <c r="C5" s="2"/>
      <c r="D5" s="2"/>
      <c r="E5" s="4"/>
      <c r="F5" s="9" t="s">
        <v>10</v>
      </c>
      <c r="G5" s="10" t="n">
        <f aca="false">SUM(G29:G42)/H5+2</f>
        <v>10.0833333333333</v>
      </c>
      <c r="H5" s="11" t="n">
        <f aca="false">SUM(H29:H42)</f>
        <v>12</v>
      </c>
      <c r="J5" s="4"/>
      <c r="K5" s="12" t="s">
        <v>11</v>
      </c>
      <c r="L5" s="4" t="n">
        <f aca="false">MIN(G29:G42)+2</f>
        <v>5</v>
      </c>
      <c r="N5" s="4" t="s">
        <v>12</v>
      </c>
      <c r="O5" s="4" t="n">
        <f aca="false">MAX(G29:G42)+2</f>
        <v>25</v>
      </c>
    </row>
    <row r="6" customFormat="false" ht="13.5" hidden="false" customHeight="true" outlineLevel="0" collapsed="false">
      <c r="A6" s="2"/>
      <c r="B6" s="2"/>
      <c r="C6" s="2"/>
      <c r="D6" s="2"/>
      <c r="E6" s="4"/>
      <c r="F6" s="9" t="s">
        <v>13</v>
      </c>
      <c r="G6" s="10" t="n">
        <f aca="false">SUM(G43:G62)/H6+2</f>
        <v>11.4444444444444</v>
      </c>
      <c r="H6" s="11" t="n">
        <f aca="false">SUM(H43:H61)</f>
        <v>9</v>
      </c>
      <c r="J6" s="4"/>
      <c r="K6" s="12" t="s">
        <v>14</v>
      </c>
      <c r="L6" s="4" t="n">
        <f aca="false">MIN(G43:G62)+2</f>
        <v>3</v>
      </c>
      <c r="N6" s="4" t="s">
        <v>15</v>
      </c>
      <c r="O6" s="4" t="n">
        <f aca="false">MAX(G43:G62)+2</f>
        <v>29</v>
      </c>
    </row>
    <row r="7" customFormat="false" ht="13.5" hidden="false" customHeight="true" outlineLevel="0" collapsed="false">
      <c r="A7" s="2"/>
      <c r="B7" s="2"/>
      <c r="C7" s="2"/>
      <c r="D7" s="2"/>
      <c r="E7" s="4"/>
      <c r="F7" s="9"/>
      <c r="G7" s="10"/>
      <c r="H7" s="11"/>
      <c r="J7" s="4"/>
      <c r="K7" s="4"/>
      <c r="L7" s="4"/>
      <c r="N7" s="4"/>
    </row>
    <row r="8" customFormat="false" ht="13.5" hidden="false" customHeight="true" outlineLevel="0" collapsed="false">
      <c r="A8" s="4" t="s">
        <v>16</v>
      </c>
      <c r="B8" s="4" t="s">
        <v>17</v>
      </c>
      <c r="C8" s="4" t="s">
        <v>18</v>
      </c>
      <c r="D8" s="4" t="s">
        <v>19</v>
      </c>
      <c r="E8" s="4" t="s">
        <v>20</v>
      </c>
      <c r="F8" s="4" t="s">
        <v>21</v>
      </c>
      <c r="G8" s="13" t="s">
        <v>22</v>
      </c>
      <c r="H8" s="13" t="s">
        <v>23</v>
      </c>
      <c r="I8" s="4" t="s">
        <v>24</v>
      </c>
      <c r="J8" s="4" t="s">
        <v>25</v>
      </c>
      <c r="K8" s="4" t="s">
        <v>26</v>
      </c>
      <c r="L8" s="4"/>
      <c r="N8" s="4"/>
    </row>
    <row r="9" customFormat="false" ht="13.5" hidden="false" customHeight="true" outlineLevel="0" collapsed="false">
      <c r="A9" s="14" t="n">
        <v>1</v>
      </c>
      <c r="B9" s="15" t="s">
        <v>27</v>
      </c>
      <c r="C9" s="14" t="s">
        <v>28</v>
      </c>
      <c r="D9" s="16" t="n">
        <v>44692</v>
      </c>
      <c r="E9" s="14" t="s">
        <v>29</v>
      </c>
      <c r="F9" s="14"/>
      <c r="G9" s="17" t="n">
        <v>1</v>
      </c>
      <c r="H9" s="17" t="n">
        <v>1</v>
      </c>
      <c r="I9" s="14"/>
      <c r="J9" s="14" t="s">
        <v>30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customFormat="false" ht="13.5" hidden="false" customHeight="true" outlineLevel="0" collapsed="false">
      <c r="A10" s="14" t="n">
        <v>2</v>
      </c>
      <c r="B10" s="15" t="s">
        <v>27</v>
      </c>
      <c r="C10" s="14" t="s">
        <v>31</v>
      </c>
      <c r="D10" s="16" t="n">
        <v>44720</v>
      </c>
      <c r="E10" s="14" t="s">
        <v>32</v>
      </c>
      <c r="F10" s="14"/>
      <c r="G10" s="17" t="n">
        <v>1</v>
      </c>
      <c r="H10" s="17" t="n">
        <v>1</v>
      </c>
      <c r="I10" s="14"/>
      <c r="J10" s="14" t="s">
        <v>33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customFormat="false" ht="13.5" hidden="false" customHeight="true" outlineLevel="0" collapsed="false">
      <c r="A11" s="14" t="n">
        <v>3</v>
      </c>
      <c r="B11" s="15" t="s">
        <v>27</v>
      </c>
      <c r="C11" s="14" t="s">
        <v>34</v>
      </c>
      <c r="D11" s="16" t="n">
        <v>44755</v>
      </c>
      <c r="E11" s="14" t="s">
        <v>35</v>
      </c>
      <c r="F11" s="14"/>
      <c r="G11" s="17" t="n">
        <v>3</v>
      </c>
      <c r="H11" s="17" t="n">
        <v>1</v>
      </c>
      <c r="I11" s="14"/>
      <c r="J11" s="14" t="s">
        <v>36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</row>
    <row r="12" customFormat="false" ht="13.5" hidden="false" customHeight="true" outlineLevel="0" collapsed="false">
      <c r="A12" s="14" t="n">
        <v>4</v>
      </c>
      <c r="B12" s="15" t="s">
        <v>27</v>
      </c>
      <c r="C12" s="14" t="s">
        <v>37</v>
      </c>
      <c r="D12" s="16" t="n">
        <v>44783</v>
      </c>
      <c r="E12" s="14" t="s">
        <v>38</v>
      </c>
      <c r="F12" s="14"/>
      <c r="G12" s="17" t="n">
        <v>5</v>
      </c>
      <c r="H12" s="17" t="n">
        <v>1</v>
      </c>
      <c r="I12" s="14"/>
      <c r="J12" s="14" t="s">
        <v>39</v>
      </c>
      <c r="K12" s="14" t="s">
        <v>40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customFormat="false" ht="13.5" hidden="false" customHeight="true" outlineLevel="0" collapsed="false">
      <c r="A13" s="18" t="n">
        <v>5</v>
      </c>
      <c r="B13" s="15" t="s">
        <v>27</v>
      </c>
      <c r="C13" s="18" t="s">
        <v>41</v>
      </c>
      <c r="D13" s="19" t="n">
        <v>44818</v>
      </c>
      <c r="E13" s="18" t="s">
        <v>42</v>
      </c>
      <c r="F13" s="18"/>
      <c r="G13" s="20" t="s">
        <v>43</v>
      </c>
      <c r="H13" s="20" t="n">
        <v>0</v>
      </c>
      <c r="I13" s="18" t="s">
        <v>44</v>
      </c>
      <c r="J13" s="18" t="s">
        <v>45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customFormat="false" ht="13.5" hidden="false" customHeight="true" outlineLevel="0" collapsed="false">
      <c r="A14" s="18" t="n">
        <v>6</v>
      </c>
      <c r="B14" s="15" t="s">
        <v>27</v>
      </c>
      <c r="C14" s="18" t="s">
        <v>46</v>
      </c>
      <c r="D14" s="19" t="n">
        <v>44846</v>
      </c>
      <c r="E14" s="18" t="s">
        <v>47</v>
      </c>
      <c r="F14" s="18"/>
      <c r="G14" s="20" t="n">
        <v>4</v>
      </c>
      <c r="H14" s="20" t="n">
        <v>1</v>
      </c>
      <c r="I14" s="18"/>
      <c r="J14" s="18" t="s">
        <v>48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customFormat="false" ht="13.5" hidden="false" customHeight="true" outlineLevel="0" collapsed="false">
      <c r="A15" s="18" t="n">
        <v>7</v>
      </c>
      <c r="B15" s="15" t="s">
        <v>27</v>
      </c>
      <c r="C15" s="18" t="s">
        <v>49</v>
      </c>
      <c r="D15" s="19" t="n">
        <v>44874</v>
      </c>
      <c r="E15" s="18" t="s">
        <v>50</v>
      </c>
      <c r="F15" s="18"/>
      <c r="G15" s="20" t="n">
        <v>2</v>
      </c>
      <c r="H15" s="20" t="n">
        <v>1</v>
      </c>
      <c r="I15" s="18"/>
      <c r="J15" s="18" t="s">
        <v>51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customFormat="false" ht="13.5" hidden="false" customHeight="true" outlineLevel="0" collapsed="false">
      <c r="A16" s="18" t="n">
        <v>8</v>
      </c>
      <c r="B16" s="15" t="s">
        <v>27</v>
      </c>
      <c r="C16" s="18" t="s">
        <v>52</v>
      </c>
      <c r="D16" s="19" t="n">
        <v>44909</v>
      </c>
      <c r="E16" s="18" t="s">
        <v>53</v>
      </c>
      <c r="F16" s="18" t="s">
        <v>54</v>
      </c>
      <c r="G16" s="20" t="n">
        <v>6</v>
      </c>
      <c r="H16" s="20" t="n">
        <v>1</v>
      </c>
      <c r="I16" s="18"/>
      <c r="J16" s="18" t="s">
        <v>55</v>
      </c>
      <c r="K16" s="18" t="s">
        <v>56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customFormat="false" ht="13.5" hidden="false" customHeight="true" outlineLevel="0" collapsed="false">
      <c r="A17" s="21" t="n">
        <v>9</v>
      </c>
      <c r="B17" s="15" t="s">
        <v>27</v>
      </c>
      <c r="C17" s="21" t="s">
        <v>31</v>
      </c>
      <c r="D17" s="22" t="n">
        <v>44937</v>
      </c>
      <c r="E17" s="21" t="s">
        <v>32</v>
      </c>
      <c r="F17" s="21" t="s">
        <v>46</v>
      </c>
      <c r="G17" s="23" t="n">
        <v>6</v>
      </c>
      <c r="H17" s="23" t="n">
        <v>1</v>
      </c>
      <c r="I17" s="21"/>
      <c r="J17" s="21" t="s">
        <v>57</v>
      </c>
      <c r="K17" s="21" t="s">
        <v>58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customFormat="false" ht="13.5" hidden="false" customHeight="true" outlineLevel="0" collapsed="false">
      <c r="A18" s="21" t="n">
        <v>10</v>
      </c>
      <c r="B18" s="15" t="s">
        <v>27</v>
      </c>
      <c r="C18" s="21" t="s">
        <v>59</v>
      </c>
      <c r="D18" s="22" t="n">
        <v>44965</v>
      </c>
      <c r="E18" s="21" t="s">
        <v>60</v>
      </c>
      <c r="F18" s="21" t="s">
        <v>60</v>
      </c>
      <c r="G18" s="23" t="s">
        <v>43</v>
      </c>
      <c r="H18" s="23" t="s">
        <v>43</v>
      </c>
      <c r="I18" s="21"/>
      <c r="J18" s="21" t="s">
        <v>61</v>
      </c>
      <c r="K18" s="21" t="s">
        <v>60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customFormat="false" ht="13.5" hidden="false" customHeight="true" outlineLevel="0" collapsed="false">
      <c r="A19" s="21" t="n">
        <v>11</v>
      </c>
      <c r="B19" s="15" t="s">
        <v>27</v>
      </c>
      <c r="C19" s="21" t="s">
        <v>41</v>
      </c>
      <c r="D19" s="22" t="n">
        <v>44993</v>
      </c>
      <c r="E19" s="21" t="s">
        <v>42</v>
      </c>
      <c r="F19" s="21" t="s">
        <v>62</v>
      </c>
      <c r="G19" s="23" t="n">
        <v>3</v>
      </c>
      <c r="H19" s="23" t="n">
        <v>1</v>
      </c>
      <c r="I19" s="21"/>
      <c r="J19" s="21" t="s">
        <v>63</v>
      </c>
      <c r="K19" s="21" t="s">
        <v>64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customFormat="false" ht="13.5" hidden="false" customHeight="true" outlineLevel="0" collapsed="false">
      <c r="A20" s="21" t="n">
        <v>12</v>
      </c>
      <c r="B20" s="15" t="s">
        <v>27</v>
      </c>
      <c r="C20" s="21" t="s">
        <v>65</v>
      </c>
      <c r="D20" s="22" t="n">
        <v>45028</v>
      </c>
      <c r="E20" s="21" t="s">
        <v>66</v>
      </c>
      <c r="F20" s="21" t="s">
        <v>67</v>
      </c>
      <c r="G20" s="23" t="n">
        <v>3</v>
      </c>
      <c r="H20" s="23" t="n">
        <v>1</v>
      </c>
      <c r="I20" s="21"/>
      <c r="J20" s="21" t="s">
        <v>68</v>
      </c>
      <c r="K20" s="21" t="s">
        <v>69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customFormat="false" ht="13.5" hidden="false" customHeight="true" outlineLevel="0" collapsed="false">
      <c r="A21" s="24" t="n">
        <v>13</v>
      </c>
      <c r="B21" s="15" t="s">
        <v>27</v>
      </c>
      <c r="C21" s="24" t="s">
        <v>70</v>
      </c>
      <c r="D21" s="25" t="n">
        <v>45056</v>
      </c>
      <c r="E21" s="24" t="s">
        <v>71</v>
      </c>
      <c r="F21" s="24" t="s">
        <v>72</v>
      </c>
      <c r="G21" s="26" t="n">
        <v>2</v>
      </c>
      <c r="H21" s="26" t="n">
        <v>1</v>
      </c>
      <c r="I21" s="24"/>
      <c r="J21" s="24" t="s">
        <v>73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customFormat="false" ht="13.5" hidden="false" customHeight="true" outlineLevel="0" collapsed="false">
      <c r="A22" s="24" t="n">
        <v>14</v>
      </c>
      <c r="B22" s="15" t="s">
        <v>27</v>
      </c>
      <c r="C22" s="24" t="s">
        <v>59</v>
      </c>
      <c r="D22" s="25" t="n">
        <v>45091</v>
      </c>
      <c r="E22" s="24"/>
      <c r="F22" s="24"/>
      <c r="G22" s="26" t="s">
        <v>43</v>
      </c>
      <c r="H22" s="26" t="s">
        <v>43</v>
      </c>
      <c r="I22" s="24"/>
      <c r="J22" s="27" t="s">
        <v>61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customFormat="false" ht="13.5" hidden="false" customHeight="true" outlineLevel="0" collapsed="false">
      <c r="A23" s="24" t="n">
        <v>15</v>
      </c>
      <c r="B23" s="15" t="s">
        <v>27</v>
      </c>
      <c r="C23" s="24" t="s">
        <v>74</v>
      </c>
      <c r="D23" s="25" t="n">
        <v>45119</v>
      </c>
      <c r="E23" s="24" t="s">
        <v>75</v>
      </c>
      <c r="F23" s="24" t="s">
        <v>76</v>
      </c>
      <c r="G23" s="26" t="n">
        <v>2</v>
      </c>
      <c r="H23" s="26" t="n">
        <v>1</v>
      </c>
      <c r="I23" s="24"/>
      <c r="J23" s="24" t="s">
        <v>77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customFormat="false" ht="13.5" hidden="false" customHeight="true" outlineLevel="0" collapsed="false">
      <c r="A24" s="24" t="n">
        <v>16</v>
      </c>
      <c r="B24" s="15" t="s">
        <v>27</v>
      </c>
      <c r="C24" s="24" t="s">
        <v>78</v>
      </c>
      <c r="D24" s="25" t="n">
        <v>45147</v>
      </c>
      <c r="E24" s="24" t="s">
        <v>79</v>
      </c>
      <c r="F24" s="24" t="s">
        <v>76</v>
      </c>
      <c r="G24" s="26" t="n">
        <v>3</v>
      </c>
      <c r="H24" s="26" t="n">
        <v>1</v>
      </c>
      <c r="I24" s="24"/>
      <c r="J24" s="24" t="s">
        <v>80</v>
      </c>
      <c r="K24" s="24" t="s">
        <v>81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customFormat="false" ht="13.5" hidden="false" customHeight="true" outlineLevel="0" collapsed="false">
      <c r="A25" s="28" t="n">
        <v>17</v>
      </c>
      <c r="B25" s="15" t="s">
        <v>27</v>
      </c>
      <c r="C25" s="28" t="s">
        <v>82</v>
      </c>
      <c r="D25" s="29" t="n">
        <v>45182</v>
      </c>
      <c r="E25" s="28" t="s">
        <v>83</v>
      </c>
      <c r="F25" s="28" t="s">
        <v>84</v>
      </c>
      <c r="G25" s="30" t="n">
        <v>5</v>
      </c>
      <c r="H25" s="30" t="n">
        <v>1</v>
      </c>
      <c r="I25" s="28"/>
      <c r="J25" s="28" t="s">
        <v>85</v>
      </c>
      <c r="K25" s="28" t="s">
        <v>86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customFormat="false" ht="13.5" hidden="false" customHeight="true" outlineLevel="0" collapsed="false">
      <c r="A26" s="28" t="n">
        <v>18</v>
      </c>
      <c r="B26" s="15" t="s">
        <v>27</v>
      </c>
      <c r="C26" s="28" t="s">
        <v>87</v>
      </c>
      <c r="D26" s="29" t="n">
        <v>45210</v>
      </c>
      <c r="E26" s="28" t="s">
        <v>88</v>
      </c>
      <c r="F26" s="28" t="s">
        <v>89</v>
      </c>
      <c r="G26" s="30" t="n">
        <v>6</v>
      </c>
      <c r="H26" s="30" t="n">
        <v>1</v>
      </c>
      <c r="I26" s="28"/>
      <c r="J26" s="28" t="s">
        <v>90</v>
      </c>
      <c r="K26" s="28" t="s">
        <v>91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customFormat="false" ht="13.5" hidden="false" customHeight="true" outlineLevel="0" collapsed="false">
      <c r="A27" s="28" t="n">
        <v>19</v>
      </c>
      <c r="B27" s="15" t="s">
        <v>27</v>
      </c>
      <c r="C27" s="28" t="s">
        <v>92</v>
      </c>
      <c r="D27" s="29" t="n">
        <v>45238</v>
      </c>
      <c r="E27" s="28" t="s">
        <v>93</v>
      </c>
      <c r="F27" s="28" t="s">
        <v>94</v>
      </c>
      <c r="G27" s="30" t="n">
        <v>6</v>
      </c>
      <c r="H27" s="30" t="n">
        <v>1</v>
      </c>
      <c r="I27" s="28"/>
      <c r="J27" s="28" t="s">
        <v>95</v>
      </c>
      <c r="K27" s="28" t="s">
        <v>96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customFormat="false" ht="13.5" hidden="false" customHeight="true" outlineLevel="0" collapsed="false">
      <c r="A28" s="28" t="n">
        <v>20</v>
      </c>
      <c r="B28" s="15" t="s">
        <v>27</v>
      </c>
      <c r="C28" s="28" t="s">
        <v>97</v>
      </c>
      <c r="D28" s="29" t="n">
        <v>45273</v>
      </c>
      <c r="E28" s="28"/>
      <c r="F28" s="28"/>
      <c r="G28" s="30" t="s">
        <v>43</v>
      </c>
      <c r="H28" s="30" t="n">
        <v>0</v>
      </c>
      <c r="I28" s="28" t="s">
        <v>98</v>
      </c>
      <c r="J28" s="28" t="s">
        <v>99</v>
      </c>
      <c r="K28" s="28" t="s">
        <v>100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customFormat="false" ht="13.5" hidden="false" customHeight="true" outlineLevel="0" collapsed="false">
      <c r="A29" s="31" t="n">
        <v>21</v>
      </c>
      <c r="B29" s="15" t="s">
        <v>27</v>
      </c>
      <c r="C29" s="31" t="s">
        <v>101</v>
      </c>
      <c r="D29" s="32" t="n">
        <v>45304</v>
      </c>
      <c r="E29" s="31" t="s">
        <v>102</v>
      </c>
      <c r="F29" s="31" t="s">
        <v>103</v>
      </c>
      <c r="G29" s="33" t="n">
        <v>23</v>
      </c>
      <c r="H29" s="33" t="n">
        <v>1</v>
      </c>
      <c r="I29" s="31"/>
      <c r="J29" s="31" t="s">
        <v>104</v>
      </c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</row>
    <row r="30" customFormat="false" ht="13.5" hidden="false" customHeight="true" outlineLevel="0" collapsed="false">
      <c r="A30" s="31" t="n">
        <v>22</v>
      </c>
      <c r="B30" s="15" t="s">
        <v>27</v>
      </c>
      <c r="C30" s="31" t="s">
        <v>105</v>
      </c>
      <c r="D30" s="32" t="n">
        <v>45336</v>
      </c>
      <c r="E30" s="31" t="s">
        <v>106</v>
      </c>
      <c r="F30" s="31" t="s">
        <v>107</v>
      </c>
      <c r="G30" s="33" t="n">
        <v>6</v>
      </c>
      <c r="H30" s="33" t="n">
        <v>1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 customFormat="false" ht="13.5" hidden="false" customHeight="true" outlineLevel="0" collapsed="false">
      <c r="A31" s="31" t="n">
        <v>23</v>
      </c>
      <c r="B31" s="15" t="s">
        <v>27</v>
      </c>
      <c r="C31" s="31" t="s">
        <v>108</v>
      </c>
      <c r="D31" s="32" t="n">
        <v>45364</v>
      </c>
      <c r="E31" s="31" t="s">
        <v>109</v>
      </c>
      <c r="F31" s="31" t="s">
        <v>110</v>
      </c>
      <c r="G31" s="33" t="n">
        <v>12</v>
      </c>
      <c r="H31" s="33" t="n">
        <v>1</v>
      </c>
      <c r="I31" s="31"/>
      <c r="J31" s="31" t="s">
        <v>111</v>
      </c>
      <c r="K31" s="31" t="s">
        <v>112</v>
      </c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</row>
    <row r="32" customFormat="false" ht="13.5" hidden="false" customHeight="true" outlineLevel="0" collapsed="false">
      <c r="A32" s="31" t="n">
        <v>24</v>
      </c>
      <c r="B32" s="15" t="s">
        <v>27</v>
      </c>
      <c r="C32" s="31" t="s">
        <v>97</v>
      </c>
      <c r="D32" s="32" t="n">
        <v>45392</v>
      </c>
      <c r="E32" s="31" t="s">
        <v>113</v>
      </c>
      <c r="F32" s="31" t="s">
        <v>114</v>
      </c>
      <c r="G32" s="33" t="n">
        <v>11</v>
      </c>
      <c r="H32" s="33" t="n">
        <v>1</v>
      </c>
      <c r="I32" s="31"/>
      <c r="J32" s="31" t="s">
        <v>115</v>
      </c>
      <c r="K32" s="31" t="s">
        <v>116</v>
      </c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</row>
    <row r="33" customFormat="false" ht="13.5" hidden="false" customHeight="true" outlineLevel="0" collapsed="false">
      <c r="A33" s="34" t="n">
        <v>25</v>
      </c>
      <c r="B33" s="15" t="s">
        <v>27</v>
      </c>
      <c r="C33" s="34" t="s">
        <v>117</v>
      </c>
      <c r="D33" s="35" t="n">
        <v>45420</v>
      </c>
      <c r="E33" s="34" t="s">
        <v>118</v>
      </c>
      <c r="F33" s="34" t="s">
        <v>76</v>
      </c>
      <c r="G33" s="36" t="n">
        <v>4</v>
      </c>
      <c r="H33" s="36" t="n">
        <v>1</v>
      </c>
      <c r="I33" s="34"/>
      <c r="J33" s="34" t="s">
        <v>119</v>
      </c>
      <c r="K33" s="34" t="s">
        <v>120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customFormat="false" ht="13.5" hidden="false" customHeight="true" outlineLevel="0" collapsed="false">
      <c r="A34" s="34" t="n">
        <v>26</v>
      </c>
      <c r="B34" s="15" t="s">
        <v>27</v>
      </c>
      <c r="C34" s="34" t="s">
        <v>121</v>
      </c>
      <c r="D34" s="35" t="n">
        <v>45455</v>
      </c>
      <c r="E34" s="34" t="s">
        <v>122</v>
      </c>
      <c r="F34" s="34" t="s">
        <v>76</v>
      </c>
      <c r="G34" s="36" t="n">
        <v>5</v>
      </c>
      <c r="H34" s="36" t="n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customFormat="false" ht="13.5" hidden="false" customHeight="true" outlineLevel="0" collapsed="false">
      <c r="A35" s="34" t="n">
        <v>27</v>
      </c>
      <c r="B35" s="15" t="s">
        <v>27</v>
      </c>
      <c r="C35" s="34" t="s">
        <v>34</v>
      </c>
      <c r="D35" s="35" t="n">
        <v>45483</v>
      </c>
      <c r="E35" s="34" t="s">
        <v>123</v>
      </c>
      <c r="F35" s="34" t="s">
        <v>76</v>
      </c>
      <c r="G35" s="36" t="n">
        <v>6</v>
      </c>
      <c r="H35" s="36" t="n">
        <v>1</v>
      </c>
      <c r="I35" s="34" t="s">
        <v>124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customFormat="false" ht="13.5" hidden="false" customHeight="true" outlineLevel="0" collapsed="false">
      <c r="A36" s="34" t="n">
        <v>28</v>
      </c>
      <c r="B36" s="15" t="s">
        <v>125</v>
      </c>
      <c r="C36" s="34" t="s">
        <v>126</v>
      </c>
      <c r="D36" s="35" t="n">
        <v>45507</v>
      </c>
      <c r="E36" s="34" t="s">
        <v>127</v>
      </c>
      <c r="F36" s="34" t="s">
        <v>128</v>
      </c>
      <c r="G36" s="36" t="n">
        <v>7</v>
      </c>
      <c r="H36" s="36" t="n">
        <v>1</v>
      </c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customFormat="false" ht="13.5" hidden="false" customHeight="true" outlineLevel="0" collapsed="false">
      <c r="A37" s="34" t="n">
        <v>29</v>
      </c>
      <c r="B37" s="15" t="s">
        <v>27</v>
      </c>
      <c r="C37" s="34" t="s">
        <v>129</v>
      </c>
      <c r="D37" s="35" t="n">
        <v>45518</v>
      </c>
      <c r="E37" s="34" t="s">
        <v>130</v>
      </c>
      <c r="F37" s="34" t="s">
        <v>76</v>
      </c>
      <c r="G37" s="36" t="s">
        <v>43</v>
      </c>
      <c r="H37" s="36" t="n">
        <v>0</v>
      </c>
      <c r="I37" s="34" t="s">
        <v>131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</row>
    <row r="38" customFormat="false" ht="13.5" hidden="false" customHeight="true" outlineLevel="0" collapsed="false">
      <c r="A38" s="37" t="n">
        <v>30</v>
      </c>
      <c r="B38" s="15" t="s">
        <v>27</v>
      </c>
      <c r="C38" s="37" t="s">
        <v>132</v>
      </c>
      <c r="D38" s="38" t="n">
        <v>45546</v>
      </c>
      <c r="E38" s="37"/>
      <c r="F38" s="37"/>
      <c r="G38" s="39" t="s">
        <v>43</v>
      </c>
      <c r="H38" s="39" t="n">
        <v>0</v>
      </c>
      <c r="I38" s="37" t="s">
        <v>133</v>
      </c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</row>
    <row r="39" customFormat="false" ht="13.5" hidden="false" customHeight="true" outlineLevel="0" collapsed="false">
      <c r="A39" s="37" t="n">
        <v>31</v>
      </c>
      <c r="B39" s="15" t="s">
        <v>27</v>
      </c>
      <c r="C39" s="37" t="s">
        <v>134</v>
      </c>
      <c r="D39" s="38" t="n">
        <v>45574</v>
      </c>
      <c r="E39" s="37" t="s">
        <v>135</v>
      </c>
      <c r="F39" s="37"/>
      <c r="G39" s="39" t="n">
        <v>4</v>
      </c>
      <c r="H39" s="39" t="n">
        <v>1</v>
      </c>
      <c r="I39" s="37" t="s">
        <v>76</v>
      </c>
      <c r="J39" s="37" t="s">
        <v>136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</row>
    <row r="40" customFormat="false" ht="13.5" hidden="false" customHeight="true" outlineLevel="0" collapsed="false">
      <c r="A40" s="37" t="n">
        <v>32</v>
      </c>
      <c r="B40" s="15" t="s">
        <v>27</v>
      </c>
      <c r="C40" s="37" t="s">
        <v>137</v>
      </c>
      <c r="D40" s="38" t="n">
        <v>45609</v>
      </c>
      <c r="E40" s="37" t="s">
        <v>138</v>
      </c>
      <c r="F40" s="37" t="s">
        <v>139</v>
      </c>
      <c r="G40" s="39" t="n">
        <v>9</v>
      </c>
      <c r="H40" s="39" t="n">
        <v>1</v>
      </c>
      <c r="I40" s="37"/>
      <c r="J40" s="37" t="s">
        <v>140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</row>
    <row r="41" customFormat="false" ht="13.5" hidden="false" customHeight="true" outlineLevel="0" collapsed="false">
      <c r="A41" s="37" t="n">
        <v>33</v>
      </c>
      <c r="B41" s="15" t="s">
        <v>141</v>
      </c>
      <c r="C41" s="37" t="s">
        <v>142</v>
      </c>
      <c r="D41" s="38" t="s">
        <v>143</v>
      </c>
      <c r="E41" s="37"/>
      <c r="F41" s="37"/>
      <c r="G41" s="39" t="n">
        <v>3</v>
      </c>
      <c r="H41" s="39" t="n">
        <v>1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</row>
    <row r="42" customFormat="false" ht="13.5" hidden="false" customHeight="true" outlineLevel="0" collapsed="false">
      <c r="A42" s="37" t="n">
        <v>34</v>
      </c>
      <c r="B42" s="15" t="s">
        <v>27</v>
      </c>
      <c r="C42" s="37" t="s">
        <v>97</v>
      </c>
      <c r="D42" s="40" t="n">
        <v>45637</v>
      </c>
      <c r="E42" s="37" t="s">
        <v>144</v>
      </c>
      <c r="F42" s="37" t="s">
        <v>110</v>
      </c>
      <c r="G42" s="39" t="n">
        <v>7</v>
      </c>
      <c r="H42" s="39" t="n">
        <v>1</v>
      </c>
      <c r="I42" s="37"/>
      <c r="J42" s="37"/>
      <c r="K42" s="37" t="s">
        <v>145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</row>
    <row r="43" s="45" customFormat="true" ht="13.5" hidden="false" customHeight="true" outlineLevel="0" collapsed="false">
      <c r="A43" s="41" t="n">
        <v>35</v>
      </c>
      <c r="B43" s="15" t="s">
        <v>125</v>
      </c>
      <c r="C43" s="41" t="s">
        <v>146</v>
      </c>
      <c r="D43" s="42" t="n">
        <v>45668</v>
      </c>
      <c r="E43" s="41" t="s">
        <v>147</v>
      </c>
      <c r="F43" s="41" t="s">
        <v>110</v>
      </c>
      <c r="G43" s="43" t="n">
        <v>27</v>
      </c>
      <c r="H43" s="43" t="n">
        <v>1</v>
      </c>
      <c r="I43" s="44" t="s">
        <v>148</v>
      </c>
      <c r="J43" s="41"/>
      <c r="K43" s="41" t="s">
        <v>149</v>
      </c>
      <c r="L43" s="41"/>
      <c r="N43" s="41"/>
    </row>
    <row r="44" s="45" customFormat="true" ht="13.5" hidden="false" customHeight="true" outlineLevel="0" collapsed="false">
      <c r="A44" s="41" t="n">
        <v>36</v>
      </c>
      <c r="B44" s="15" t="s">
        <v>27</v>
      </c>
      <c r="C44" s="41" t="s">
        <v>150</v>
      </c>
      <c r="D44" s="42" t="n">
        <v>45700</v>
      </c>
      <c r="E44" s="41" t="s">
        <v>151</v>
      </c>
      <c r="F44" s="44" t="s">
        <v>150</v>
      </c>
      <c r="G44" s="43" t="n">
        <v>10</v>
      </c>
      <c r="H44" s="43" t="n">
        <v>1</v>
      </c>
      <c r="J44" s="41"/>
      <c r="K44" s="41"/>
      <c r="L44" s="41"/>
      <c r="N44" s="41"/>
    </row>
    <row r="45" s="45" customFormat="true" ht="13.5" hidden="false" customHeight="true" outlineLevel="0" collapsed="false">
      <c r="A45" s="41" t="n">
        <v>37</v>
      </c>
      <c r="B45" s="15" t="s">
        <v>141</v>
      </c>
      <c r="C45" s="41" t="s">
        <v>152</v>
      </c>
      <c r="D45" s="42" t="n">
        <v>45707</v>
      </c>
      <c r="E45" s="41" t="s">
        <v>153</v>
      </c>
      <c r="F45" s="44" t="s">
        <v>107</v>
      </c>
      <c r="G45" s="43" t="n">
        <v>7</v>
      </c>
      <c r="H45" s="43" t="n">
        <v>1</v>
      </c>
      <c r="J45" s="41"/>
      <c r="K45" s="41"/>
      <c r="L45" s="41"/>
      <c r="N45" s="41"/>
    </row>
    <row r="46" s="45" customFormat="true" ht="13.5" hidden="false" customHeight="true" outlineLevel="0" collapsed="false">
      <c r="A46" s="41" t="n">
        <v>38</v>
      </c>
      <c r="B46" s="15" t="s">
        <v>27</v>
      </c>
      <c r="C46" s="41" t="s">
        <v>154</v>
      </c>
      <c r="D46" s="42" t="n">
        <v>45728</v>
      </c>
      <c r="E46" s="46" t="s">
        <v>155</v>
      </c>
      <c r="F46" s="41" t="s">
        <v>46</v>
      </c>
      <c r="G46" s="43" t="n">
        <v>17</v>
      </c>
      <c r="H46" s="43" t="n">
        <v>1</v>
      </c>
      <c r="J46" s="41"/>
      <c r="K46" s="41"/>
      <c r="L46" s="41"/>
      <c r="N46" s="41"/>
    </row>
    <row r="47" s="45" customFormat="true" ht="13.5" hidden="false" customHeight="true" outlineLevel="0" collapsed="false">
      <c r="A47" s="41" t="n">
        <v>39</v>
      </c>
      <c r="B47" s="15" t="s">
        <v>125</v>
      </c>
      <c r="C47" s="41" t="s">
        <v>156</v>
      </c>
      <c r="D47" s="42" t="n">
        <v>45731</v>
      </c>
      <c r="E47" s="46" t="s">
        <v>157</v>
      </c>
      <c r="F47" s="41"/>
      <c r="G47" s="43" t="n">
        <v>8</v>
      </c>
      <c r="H47" s="43" t="n">
        <v>1</v>
      </c>
      <c r="J47" s="41"/>
      <c r="K47" s="41"/>
      <c r="L47" s="41"/>
      <c r="N47" s="41"/>
    </row>
    <row r="48" s="45" customFormat="true" ht="13.5" hidden="false" customHeight="true" outlineLevel="0" collapsed="false">
      <c r="A48" s="41" t="n">
        <v>40</v>
      </c>
      <c r="B48" s="15" t="s">
        <v>27</v>
      </c>
      <c r="C48" s="41" t="s">
        <v>158</v>
      </c>
      <c r="D48" s="42" t="n">
        <v>45756</v>
      </c>
      <c r="E48" s="41" t="s">
        <v>159</v>
      </c>
      <c r="F48" s="41"/>
      <c r="G48" s="43" t="n">
        <v>7</v>
      </c>
      <c r="H48" s="43" t="n">
        <v>1</v>
      </c>
      <c r="I48" s="45" t="s">
        <v>160</v>
      </c>
      <c r="J48" s="41"/>
      <c r="K48" s="41"/>
      <c r="L48" s="41"/>
      <c r="N48" s="41"/>
    </row>
    <row r="49" s="45" customFormat="true" ht="13.5" hidden="false" customHeight="true" outlineLevel="0" collapsed="false">
      <c r="A49" s="41" t="n">
        <v>41</v>
      </c>
      <c r="B49" s="15" t="s">
        <v>141</v>
      </c>
      <c r="C49" s="41" t="s">
        <v>161</v>
      </c>
      <c r="D49" s="42" t="n">
        <v>45763</v>
      </c>
      <c r="E49" s="41" t="s">
        <v>162</v>
      </c>
      <c r="F49" s="41" t="s">
        <v>163</v>
      </c>
      <c r="G49" s="43" t="n">
        <v>3</v>
      </c>
      <c r="H49" s="43" t="n">
        <v>1</v>
      </c>
      <c r="I49" s="45" t="s">
        <v>160</v>
      </c>
      <c r="J49" s="41"/>
      <c r="K49" s="41"/>
      <c r="L49" s="41"/>
      <c r="N49" s="41"/>
    </row>
    <row r="50" s="50" customFormat="true" ht="13.5" hidden="false" customHeight="true" outlineLevel="0" collapsed="false">
      <c r="A50" s="34" t="n">
        <v>42</v>
      </c>
      <c r="B50" s="47" t="s">
        <v>27</v>
      </c>
      <c r="C50" s="34" t="s">
        <v>164</v>
      </c>
      <c r="D50" s="48" t="n">
        <v>45791</v>
      </c>
      <c r="E50" s="34"/>
      <c r="F50" s="34"/>
      <c r="G50" s="36"/>
      <c r="H50" s="36"/>
      <c r="I50" s="49"/>
      <c r="J50" s="34"/>
      <c r="K50" s="34"/>
      <c r="L50" s="34"/>
      <c r="M50" s="49"/>
      <c r="N50" s="34"/>
      <c r="O50" s="49"/>
    </row>
    <row r="51" s="50" customFormat="true" ht="13.5" hidden="false" customHeight="true" outlineLevel="0" collapsed="false">
      <c r="A51" s="34" t="n">
        <v>43</v>
      </c>
      <c r="B51" s="47" t="s">
        <v>27</v>
      </c>
      <c r="C51" s="34" t="s">
        <v>165</v>
      </c>
      <c r="D51" s="48" t="n">
        <v>45819</v>
      </c>
      <c r="E51" s="34" t="s">
        <v>166</v>
      </c>
      <c r="F51" s="34" t="s">
        <v>167</v>
      </c>
      <c r="G51" s="36" t="n">
        <v>5</v>
      </c>
      <c r="H51" s="36" t="n">
        <v>1</v>
      </c>
      <c r="I51" s="49"/>
      <c r="J51" s="34"/>
      <c r="K51" s="34"/>
      <c r="L51" s="34"/>
      <c r="M51" s="49"/>
      <c r="N51" s="34"/>
      <c r="O51" s="49"/>
    </row>
    <row r="52" s="50" customFormat="true" ht="13.5" hidden="false" customHeight="true" outlineLevel="0" collapsed="false">
      <c r="A52" s="34" t="n">
        <v>44</v>
      </c>
      <c r="B52" s="47" t="s">
        <v>141</v>
      </c>
      <c r="C52" s="34" t="s">
        <v>154</v>
      </c>
      <c r="D52" s="48" t="n">
        <v>45826</v>
      </c>
      <c r="E52" s="34" t="s">
        <v>168</v>
      </c>
      <c r="F52" s="34" t="s">
        <v>169</v>
      </c>
      <c r="G52" s="36" t="n">
        <v>1</v>
      </c>
      <c r="H52" s="36" t="n">
        <v>1</v>
      </c>
      <c r="I52" s="49"/>
      <c r="J52" s="34"/>
      <c r="K52" s="34"/>
      <c r="L52" s="34"/>
      <c r="M52" s="49"/>
      <c r="N52" s="34"/>
      <c r="O52" s="49"/>
    </row>
    <row r="53" s="50" customFormat="true" ht="13.5" hidden="false" customHeight="true" outlineLevel="0" collapsed="false">
      <c r="A53" s="34" t="n">
        <v>45</v>
      </c>
      <c r="B53" s="47" t="s">
        <v>27</v>
      </c>
      <c r="C53" s="34" t="s">
        <v>170</v>
      </c>
      <c r="D53" s="48" t="n">
        <v>45847</v>
      </c>
      <c r="E53" s="34" t="s">
        <v>171</v>
      </c>
      <c r="F53" s="34" t="s">
        <v>76</v>
      </c>
      <c r="G53" s="36"/>
      <c r="H53" s="36"/>
      <c r="I53" s="49"/>
      <c r="J53" s="34"/>
      <c r="K53" s="34"/>
      <c r="L53" s="34"/>
      <c r="M53" s="49"/>
      <c r="N53" s="34"/>
      <c r="O53" s="49"/>
    </row>
    <row r="54" s="50" customFormat="true" ht="13.5" hidden="false" customHeight="true" outlineLevel="0" collapsed="false">
      <c r="A54" s="34" t="n">
        <v>46</v>
      </c>
      <c r="B54" s="47" t="s">
        <v>27</v>
      </c>
      <c r="C54" s="34" t="s">
        <v>172</v>
      </c>
      <c r="D54" s="48" t="n">
        <v>45882</v>
      </c>
      <c r="E54" s="34"/>
      <c r="F54" s="34"/>
      <c r="G54" s="36"/>
      <c r="H54" s="36"/>
      <c r="I54" s="49"/>
      <c r="J54" s="34"/>
      <c r="K54" s="34"/>
      <c r="L54" s="34"/>
      <c r="M54" s="49"/>
      <c r="N54" s="34"/>
      <c r="O54" s="49"/>
    </row>
    <row r="55" s="50" customFormat="true" ht="13.5" hidden="false" customHeight="true" outlineLevel="0" collapsed="false">
      <c r="A55" s="34" t="n">
        <v>47</v>
      </c>
      <c r="B55" s="47" t="s">
        <v>141</v>
      </c>
      <c r="C55" s="34" t="s">
        <v>173</v>
      </c>
      <c r="D55" s="48" t="n">
        <v>45889</v>
      </c>
      <c r="E55" s="34"/>
      <c r="F55" s="34"/>
      <c r="G55" s="36"/>
      <c r="H55" s="36"/>
      <c r="I55" s="49"/>
      <c r="J55" s="34"/>
      <c r="K55" s="34"/>
      <c r="L55" s="34"/>
      <c r="M55" s="49"/>
      <c r="N55" s="34"/>
      <c r="O55" s="49"/>
    </row>
    <row r="56" customFormat="false" ht="13.5" hidden="false" customHeight="true" outlineLevel="0" collapsed="false">
      <c r="A56" s="51" t="n">
        <v>48</v>
      </c>
      <c r="B56" s="15" t="s">
        <v>27</v>
      </c>
      <c r="C56" s="4"/>
      <c r="D56" s="52" t="n">
        <v>45910</v>
      </c>
      <c r="E56" s="4"/>
      <c r="F56" s="4"/>
      <c r="G56" s="13"/>
      <c r="H56" s="13"/>
      <c r="J56" s="4"/>
      <c r="K56" s="4"/>
      <c r="L56" s="4"/>
      <c r="N56" s="4"/>
    </row>
    <row r="57" customFormat="false" ht="13.5" hidden="false" customHeight="true" outlineLevel="0" collapsed="false">
      <c r="A57" s="51" t="n">
        <v>49</v>
      </c>
      <c r="B57" s="15"/>
      <c r="C57" s="4"/>
      <c r="D57" s="52"/>
      <c r="E57" s="4"/>
      <c r="F57" s="4"/>
      <c r="G57" s="13"/>
      <c r="H57" s="13"/>
      <c r="J57" s="4"/>
      <c r="K57" s="4"/>
      <c r="L57" s="4"/>
      <c r="N57" s="4"/>
    </row>
    <row r="58" customFormat="false" ht="13.5" hidden="false" customHeight="true" outlineLevel="0" collapsed="false">
      <c r="A58" s="51" t="n">
        <v>50</v>
      </c>
      <c r="B58" s="15"/>
      <c r="C58" s="4"/>
      <c r="D58" s="52"/>
      <c r="E58" s="4"/>
      <c r="F58" s="4"/>
      <c r="G58" s="13"/>
      <c r="H58" s="13"/>
      <c r="J58" s="4"/>
      <c r="K58" s="4"/>
      <c r="L58" s="4"/>
      <c r="N58" s="4"/>
    </row>
    <row r="59" customFormat="false" ht="13.5" hidden="false" customHeight="true" outlineLevel="0" collapsed="false">
      <c r="A59" s="51" t="n">
        <v>51</v>
      </c>
      <c r="B59" s="15" t="s">
        <v>125</v>
      </c>
      <c r="C59" s="4"/>
      <c r="D59" s="4"/>
      <c r="E59" s="4"/>
      <c r="F59" s="4"/>
      <c r="G59" s="13"/>
      <c r="H59" s="13"/>
      <c r="J59" s="4"/>
      <c r="K59" s="4"/>
      <c r="L59" s="4"/>
      <c r="N59" s="4"/>
    </row>
    <row r="60" customFormat="false" ht="13.5" hidden="false" customHeight="true" outlineLevel="0" collapsed="false">
      <c r="A60" s="1" t="n">
        <v>52</v>
      </c>
      <c r="D60" s="4"/>
      <c r="E60" s="4"/>
      <c r="F60" s="4"/>
      <c r="G60" s="13"/>
      <c r="H60" s="13"/>
      <c r="J60" s="4"/>
      <c r="K60" s="4"/>
      <c r="L60" s="4"/>
      <c r="N60" s="4"/>
    </row>
    <row r="61" customFormat="false" ht="13.5" hidden="false" customHeight="true" outlineLevel="0" collapsed="false">
      <c r="A61" s="1" t="n">
        <v>53</v>
      </c>
      <c r="D61" s="4"/>
      <c r="E61" s="4"/>
      <c r="F61" s="4"/>
      <c r="G61" s="13"/>
      <c r="H61" s="13"/>
      <c r="J61" s="4"/>
      <c r="K61" s="4"/>
      <c r="L61" s="4"/>
      <c r="N61" s="4"/>
    </row>
    <row r="62" customFormat="false" ht="13.5" hidden="false" customHeight="true" outlineLevel="0" collapsed="false">
      <c r="A62" s="1" t="n">
        <v>54</v>
      </c>
      <c r="C62" s="4"/>
      <c r="D62" s="4"/>
      <c r="E62" s="4"/>
      <c r="F62" s="4"/>
      <c r="G62" s="13"/>
      <c r="H62" s="13"/>
      <c r="J62" s="4"/>
      <c r="K62" s="4"/>
      <c r="L62" s="4"/>
      <c r="N62" s="4"/>
    </row>
    <row r="63" customFormat="false" ht="13.5" hidden="false" customHeight="true" outlineLevel="0" collapsed="false">
      <c r="C63" s="4"/>
      <c r="D63" s="4"/>
      <c r="E63" s="4"/>
      <c r="F63" s="4"/>
      <c r="G63" s="13"/>
      <c r="H63" s="13"/>
      <c r="J63" s="4"/>
      <c r="K63" s="4"/>
      <c r="L63" s="4"/>
      <c r="N63" s="4"/>
    </row>
    <row r="64" customFormat="false" ht="13.5" hidden="false" customHeight="true" outlineLevel="0" collapsed="false">
      <c r="C64" s="4"/>
      <c r="D64" s="4"/>
      <c r="E64" s="4"/>
      <c r="F64" s="4"/>
      <c r="G64" s="13"/>
      <c r="H64" s="13"/>
      <c r="J64" s="4"/>
      <c r="K64" s="4"/>
      <c r="L64" s="4"/>
      <c r="N64" s="4"/>
    </row>
    <row r="65" customFormat="false" ht="13.5" hidden="false" customHeight="true" outlineLevel="0" collapsed="false">
      <c r="C65" s="4"/>
      <c r="D65" s="4"/>
      <c r="E65" s="4"/>
      <c r="F65" s="4"/>
      <c r="G65" s="13"/>
      <c r="H65" s="13"/>
      <c r="J65" s="4"/>
      <c r="K65" s="4"/>
      <c r="L65" s="4"/>
      <c r="N65" s="4"/>
    </row>
    <row r="66" customFormat="false" ht="13.5" hidden="false" customHeight="true" outlineLevel="0" collapsed="false">
      <c r="C66" s="4"/>
      <c r="D66" s="4"/>
      <c r="E66" s="4"/>
      <c r="F66" s="4"/>
      <c r="G66" s="13"/>
      <c r="H66" s="13"/>
      <c r="J66" s="4"/>
      <c r="K66" s="4"/>
      <c r="L66" s="4"/>
      <c r="N66" s="4"/>
    </row>
    <row r="67" customFormat="false" ht="13.5" hidden="false" customHeight="true" outlineLevel="0" collapsed="false">
      <c r="C67" s="4" t="s">
        <v>174</v>
      </c>
      <c r="D67" s="4"/>
      <c r="E67" s="4"/>
      <c r="F67" s="4"/>
      <c r="G67" s="13"/>
      <c r="H67" s="13"/>
      <c r="J67" s="4"/>
      <c r="K67" s="4"/>
      <c r="L67" s="4"/>
      <c r="N67" s="4"/>
    </row>
    <row r="68" customFormat="false" ht="13.5" hidden="false" customHeight="true" outlineLevel="0" collapsed="false">
      <c r="C68" s="4" t="s">
        <v>175</v>
      </c>
      <c r="D68" s="4"/>
      <c r="E68" s="4"/>
      <c r="F68" s="4"/>
      <c r="G68" s="13"/>
      <c r="H68" s="13"/>
      <c r="J68" s="4"/>
      <c r="K68" s="4"/>
      <c r="L68" s="4"/>
      <c r="N68" s="4"/>
    </row>
    <row r="69" customFormat="false" ht="13.5" hidden="false" customHeight="true" outlineLevel="0" collapsed="false">
      <c r="C69" s="4"/>
      <c r="D69" s="4"/>
      <c r="E69" s="4"/>
      <c r="F69" s="4"/>
      <c r="G69" s="13"/>
      <c r="H69" s="13"/>
      <c r="J69" s="4"/>
      <c r="K69" s="4"/>
      <c r="L69" s="4"/>
      <c r="N69" s="4"/>
    </row>
    <row r="70" customFormat="false" ht="13.5" hidden="false" customHeight="true" outlineLevel="0" collapsed="false">
      <c r="C70" s="4"/>
      <c r="D70" s="4"/>
      <c r="E70" s="4"/>
      <c r="F70" s="4"/>
      <c r="G70" s="13"/>
      <c r="H70" s="13"/>
      <c r="J70" s="4"/>
      <c r="K70" s="4"/>
      <c r="L70" s="4"/>
      <c r="N70" s="4"/>
    </row>
    <row r="71" customFormat="false" ht="13.5" hidden="false" customHeight="true" outlineLevel="0" collapsed="false">
      <c r="C71" s="4"/>
      <c r="D71" s="4"/>
      <c r="E71" s="4"/>
      <c r="F71" s="4"/>
      <c r="G71" s="13"/>
      <c r="H71" s="13"/>
      <c r="J71" s="4"/>
      <c r="K71" s="4"/>
      <c r="L71" s="4"/>
      <c r="N71" s="4"/>
    </row>
    <row r="72" customFormat="false" ht="13.5" hidden="false" customHeight="true" outlineLevel="0" collapsed="false">
      <c r="C72" s="4"/>
      <c r="D72" s="4"/>
      <c r="E72" s="4"/>
      <c r="F72" s="4"/>
      <c r="G72" s="13"/>
      <c r="H72" s="13"/>
      <c r="J72" s="4"/>
      <c r="K72" s="4"/>
      <c r="L72" s="4"/>
      <c r="N72" s="4"/>
    </row>
    <row r="73" customFormat="false" ht="13.5" hidden="false" customHeight="true" outlineLevel="0" collapsed="false">
      <c r="C73" s="4"/>
      <c r="D73" s="4"/>
      <c r="E73" s="4"/>
      <c r="F73" s="4"/>
      <c r="G73" s="13"/>
      <c r="H73" s="13"/>
      <c r="J73" s="4"/>
      <c r="K73" s="4"/>
      <c r="L73" s="4"/>
      <c r="N73" s="4"/>
    </row>
    <row r="74" customFormat="false" ht="13.5" hidden="false" customHeight="true" outlineLevel="0" collapsed="false">
      <c r="C74" s="4"/>
      <c r="D74" s="4"/>
      <c r="E74" s="4"/>
      <c r="F74" s="4"/>
      <c r="G74" s="13"/>
      <c r="H74" s="13"/>
      <c r="J74" s="4"/>
      <c r="K74" s="4"/>
      <c r="L74" s="4"/>
      <c r="N74" s="4"/>
    </row>
    <row r="75" customFormat="false" ht="13.5" hidden="false" customHeight="true" outlineLevel="0" collapsed="false">
      <c r="C75" s="4"/>
      <c r="D75" s="4"/>
      <c r="E75" s="4"/>
      <c r="F75" s="4"/>
      <c r="G75" s="13"/>
      <c r="H75" s="13"/>
      <c r="J75" s="4"/>
      <c r="K75" s="4"/>
      <c r="L75" s="4"/>
      <c r="N75" s="4"/>
    </row>
    <row r="76" customFormat="false" ht="13.5" hidden="false" customHeight="true" outlineLevel="0" collapsed="false">
      <c r="C76" s="4"/>
      <c r="D76" s="4"/>
      <c r="E76" s="4"/>
      <c r="F76" s="4"/>
      <c r="G76" s="13"/>
      <c r="H76" s="13"/>
      <c r="J76" s="4"/>
      <c r="K76" s="4"/>
      <c r="L76" s="4"/>
      <c r="N76" s="4"/>
    </row>
    <row r="77" customFormat="false" ht="13.5" hidden="false" customHeight="true" outlineLevel="0" collapsed="false">
      <c r="C77" s="4"/>
      <c r="D77" s="4"/>
      <c r="E77" s="4"/>
      <c r="F77" s="4"/>
      <c r="G77" s="13"/>
      <c r="H77" s="13"/>
      <c r="J77" s="4"/>
      <c r="K77" s="4"/>
      <c r="L77" s="4"/>
      <c r="N77" s="4"/>
    </row>
    <row r="78" customFormat="false" ht="13.5" hidden="false" customHeight="true" outlineLevel="0" collapsed="false">
      <c r="C78" s="4"/>
      <c r="D78" s="4"/>
      <c r="E78" s="4"/>
      <c r="F78" s="4"/>
      <c r="G78" s="13"/>
      <c r="H78" s="13"/>
      <c r="J78" s="4"/>
      <c r="K78" s="4"/>
      <c r="L78" s="4"/>
      <c r="N78" s="4"/>
    </row>
    <row r="79" customFormat="false" ht="13.5" hidden="false" customHeight="true" outlineLevel="0" collapsed="false">
      <c r="C79" s="4"/>
      <c r="D79" s="4"/>
      <c r="E79" s="4"/>
      <c r="F79" s="4"/>
      <c r="G79" s="13"/>
      <c r="H79" s="13"/>
      <c r="J79" s="4"/>
      <c r="K79" s="4"/>
      <c r="L79" s="4"/>
      <c r="N79" s="4"/>
    </row>
    <row r="80" customFormat="false" ht="13.5" hidden="false" customHeight="true" outlineLevel="0" collapsed="false">
      <c r="C80" s="4"/>
      <c r="D80" s="4"/>
      <c r="E80" s="4"/>
      <c r="F80" s="4"/>
      <c r="G80" s="13"/>
      <c r="H80" s="13"/>
      <c r="J80" s="4"/>
      <c r="K80" s="4"/>
      <c r="L80" s="4"/>
      <c r="N80" s="4"/>
    </row>
    <row r="81" customFormat="false" ht="13.5" hidden="false" customHeight="true" outlineLevel="0" collapsed="false">
      <c r="C81" s="4"/>
      <c r="D81" s="4"/>
      <c r="E81" s="4"/>
      <c r="F81" s="4"/>
      <c r="G81" s="13"/>
      <c r="H81" s="13"/>
      <c r="J81" s="4"/>
      <c r="K81" s="4"/>
      <c r="L81" s="4"/>
      <c r="N81" s="4"/>
    </row>
    <row r="82" customFormat="false" ht="13.5" hidden="false" customHeight="true" outlineLevel="0" collapsed="false">
      <c r="C82" s="4"/>
      <c r="D82" s="4"/>
      <c r="E82" s="4"/>
      <c r="F82" s="4"/>
      <c r="G82" s="13"/>
      <c r="H82" s="13"/>
      <c r="J82" s="4"/>
      <c r="K82" s="4"/>
      <c r="L82" s="4"/>
      <c r="N82" s="4"/>
    </row>
    <row r="83" customFormat="false" ht="13.5" hidden="false" customHeight="true" outlineLevel="0" collapsed="false">
      <c r="C83" s="4"/>
      <c r="D83" s="4"/>
      <c r="E83" s="4"/>
      <c r="F83" s="4"/>
      <c r="G83" s="13"/>
      <c r="H83" s="13"/>
      <c r="J83" s="4"/>
      <c r="K83" s="4"/>
      <c r="L83" s="4"/>
      <c r="N83" s="4"/>
    </row>
    <row r="84" customFormat="false" ht="13.5" hidden="false" customHeight="true" outlineLevel="0" collapsed="false">
      <c r="C84" s="4"/>
      <c r="D84" s="4"/>
      <c r="E84" s="4"/>
      <c r="F84" s="4"/>
      <c r="G84" s="13"/>
      <c r="H84" s="13"/>
      <c r="J84" s="4"/>
      <c r="K84" s="4"/>
      <c r="L84" s="4"/>
      <c r="N84" s="4"/>
    </row>
    <row r="85" customFormat="false" ht="13.5" hidden="false" customHeight="true" outlineLevel="0" collapsed="false">
      <c r="C85" s="4"/>
      <c r="D85" s="4"/>
      <c r="E85" s="4"/>
      <c r="F85" s="4"/>
      <c r="G85" s="13"/>
      <c r="H85" s="13"/>
      <c r="J85" s="4"/>
      <c r="K85" s="4"/>
      <c r="L85" s="4"/>
      <c r="N85" s="4"/>
    </row>
    <row r="86" customFormat="false" ht="13.5" hidden="false" customHeight="true" outlineLevel="0" collapsed="false">
      <c r="C86" s="4"/>
      <c r="D86" s="4"/>
      <c r="E86" s="4"/>
      <c r="F86" s="4"/>
      <c r="G86" s="13"/>
      <c r="H86" s="13"/>
      <c r="J86" s="4"/>
      <c r="K86" s="4"/>
      <c r="L86" s="4"/>
      <c r="N86" s="4"/>
    </row>
    <row r="87" customFormat="false" ht="13.5" hidden="false" customHeight="true" outlineLevel="0" collapsed="false">
      <c r="C87" s="4"/>
      <c r="D87" s="4"/>
      <c r="E87" s="4"/>
      <c r="F87" s="4"/>
      <c r="G87" s="13"/>
      <c r="H87" s="13"/>
      <c r="J87" s="4"/>
      <c r="K87" s="4"/>
      <c r="L87" s="4"/>
      <c r="N87" s="4"/>
    </row>
    <row r="88" customFormat="false" ht="13.5" hidden="false" customHeight="true" outlineLevel="0" collapsed="false">
      <c r="C88" s="4"/>
      <c r="D88" s="4"/>
      <c r="E88" s="4"/>
      <c r="F88" s="4"/>
      <c r="G88" s="13"/>
      <c r="H88" s="13"/>
      <c r="J88" s="4"/>
      <c r="K88" s="4"/>
      <c r="L88" s="4"/>
      <c r="N88" s="4"/>
    </row>
    <row r="89" customFormat="false" ht="13.5" hidden="false" customHeight="true" outlineLevel="0" collapsed="false">
      <c r="C89" s="4"/>
      <c r="D89" s="4"/>
      <c r="E89" s="4"/>
      <c r="F89" s="4"/>
      <c r="G89" s="13"/>
      <c r="H89" s="13"/>
      <c r="J89" s="4"/>
      <c r="K89" s="4"/>
      <c r="L89" s="4"/>
      <c r="N89" s="4"/>
    </row>
    <row r="90" customFormat="false" ht="13.5" hidden="false" customHeight="true" outlineLevel="0" collapsed="false">
      <c r="C90" s="4"/>
      <c r="D90" s="4"/>
      <c r="E90" s="4"/>
      <c r="F90" s="4"/>
      <c r="G90" s="13"/>
      <c r="H90" s="13"/>
      <c r="J90" s="4"/>
      <c r="K90" s="4"/>
      <c r="L90" s="4"/>
      <c r="N90" s="4"/>
    </row>
    <row r="91" customFormat="false" ht="13.5" hidden="false" customHeight="true" outlineLevel="0" collapsed="false">
      <c r="C91" s="4"/>
      <c r="D91" s="4"/>
      <c r="E91" s="4"/>
      <c r="F91" s="4"/>
      <c r="G91" s="13"/>
      <c r="H91" s="13"/>
      <c r="J91" s="4"/>
      <c r="K91" s="4"/>
      <c r="L91" s="4"/>
      <c r="N91" s="4"/>
    </row>
    <row r="92" customFormat="false" ht="13.5" hidden="false" customHeight="true" outlineLevel="0" collapsed="false">
      <c r="C92" s="4"/>
      <c r="D92" s="4"/>
      <c r="E92" s="4"/>
      <c r="F92" s="4"/>
      <c r="G92" s="13"/>
      <c r="H92" s="13"/>
      <c r="J92" s="4"/>
      <c r="K92" s="4"/>
      <c r="L92" s="4"/>
      <c r="N92" s="4"/>
    </row>
    <row r="93" customFormat="false" ht="13.5" hidden="false" customHeight="true" outlineLevel="0" collapsed="false">
      <c r="C93" s="4"/>
      <c r="D93" s="4"/>
      <c r="E93" s="4"/>
      <c r="F93" s="4"/>
      <c r="G93" s="13"/>
      <c r="H93" s="13"/>
      <c r="J93" s="4"/>
      <c r="K93" s="4"/>
      <c r="L93" s="4"/>
      <c r="N93" s="4"/>
    </row>
    <row r="94" customFormat="false" ht="13.5" hidden="false" customHeight="true" outlineLevel="0" collapsed="false">
      <c r="C94" s="4"/>
      <c r="D94" s="4"/>
      <c r="E94" s="4"/>
      <c r="F94" s="4"/>
      <c r="G94" s="13"/>
      <c r="H94" s="13"/>
      <c r="J94" s="4"/>
      <c r="K94" s="4"/>
      <c r="L94" s="4"/>
      <c r="N94" s="4"/>
    </row>
    <row r="95" customFormat="false" ht="13.5" hidden="false" customHeight="true" outlineLevel="0" collapsed="false">
      <c r="C95" s="4"/>
      <c r="D95" s="4"/>
      <c r="E95" s="4"/>
      <c r="F95" s="4"/>
      <c r="G95" s="13"/>
      <c r="H95" s="13"/>
      <c r="J95" s="4"/>
      <c r="K95" s="4"/>
      <c r="L95" s="4"/>
      <c r="N95" s="4"/>
    </row>
    <row r="96" customFormat="false" ht="13.5" hidden="false" customHeight="true" outlineLevel="0" collapsed="false">
      <c r="C96" s="4"/>
      <c r="D96" s="4"/>
      <c r="E96" s="4"/>
      <c r="F96" s="4"/>
      <c r="G96" s="13"/>
      <c r="H96" s="13"/>
      <c r="J96" s="4"/>
      <c r="K96" s="4"/>
      <c r="L96" s="4"/>
      <c r="N96" s="4"/>
    </row>
    <row r="97" customFormat="false" ht="13.5" hidden="false" customHeight="true" outlineLevel="0" collapsed="false">
      <c r="C97" s="4"/>
      <c r="D97" s="4"/>
      <c r="E97" s="4"/>
      <c r="F97" s="4"/>
      <c r="G97" s="13"/>
      <c r="H97" s="13"/>
      <c r="J97" s="4"/>
      <c r="K97" s="4"/>
      <c r="L97" s="4"/>
      <c r="N97" s="4"/>
    </row>
    <row r="98" customFormat="false" ht="13.5" hidden="false" customHeight="true" outlineLevel="0" collapsed="false">
      <c r="C98" s="4"/>
      <c r="D98" s="4"/>
      <c r="E98" s="4"/>
      <c r="F98" s="4"/>
      <c r="G98" s="13"/>
      <c r="H98" s="13"/>
      <c r="J98" s="4"/>
      <c r="K98" s="4"/>
      <c r="L98" s="4"/>
      <c r="N98" s="4"/>
    </row>
    <row r="99" customFormat="false" ht="13.5" hidden="false" customHeight="true" outlineLevel="0" collapsed="false">
      <c r="C99" s="4"/>
      <c r="D99" s="4"/>
      <c r="E99" s="4"/>
      <c r="F99" s="4"/>
      <c r="G99" s="13"/>
      <c r="H99" s="13"/>
      <c r="J99" s="4"/>
      <c r="K99" s="4"/>
      <c r="L99" s="4"/>
      <c r="N99" s="4"/>
    </row>
    <row r="100" customFormat="false" ht="13.5" hidden="false" customHeight="true" outlineLevel="0" collapsed="false">
      <c r="C100" s="4"/>
      <c r="D100" s="4"/>
      <c r="E100" s="4"/>
      <c r="F100" s="4"/>
      <c r="G100" s="13"/>
      <c r="H100" s="13"/>
      <c r="J100" s="4"/>
      <c r="K100" s="4"/>
      <c r="L100" s="4"/>
      <c r="N100" s="4"/>
    </row>
    <row r="101" customFormat="false" ht="13.5" hidden="false" customHeight="true" outlineLevel="0" collapsed="false">
      <c r="C101" s="4"/>
      <c r="D101" s="4"/>
      <c r="E101" s="4"/>
      <c r="F101" s="4"/>
      <c r="G101" s="13"/>
      <c r="H101" s="13"/>
      <c r="J101" s="4"/>
      <c r="K101" s="4"/>
      <c r="L101" s="4"/>
      <c r="N101" s="4"/>
    </row>
    <row r="102" customFormat="false" ht="13.5" hidden="false" customHeight="true" outlineLevel="0" collapsed="false">
      <c r="C102" s="4"/>
      <c r="D102" s="4"/>
      <c r="E102" s="4"/>
      <c r="F102" s="4"/>
      <c r="G102" s="13"/>
      <c r="H102" s="13"/>
      <c r="J102" s="4"/>
      <c r="K102" s="4"/>
      <c r="L102" s="4"/>
      <c r="N102" s="4"/>
    </row>
    <row r="103" customFormat="false" ht="13.5" hidden="false" customHeight="true" outlineLevel="0" collapsed="false">
      <c r="C103" s="4"/>
      <c r="D103" s="4"/>
      <c r="E103" s="4"/>
      <c r="F103" s="4"/>
      <c r="G103" s="13"/>
      <c r="H103" s="13"/>
      <c r="J103" s="4"/>
      <c r="K103" s="4"/>
      <c r="L103" s="4"/>
      <c r="N103" s="4"/>
    </row>
    <row r="104" customFormat="false" ht="13.5" hidden="false" customHeight="true" outlineLevel="0" collapsed="false">
      <c r="C104" s="4"/>
      <c r="D104" s="4"/>
      <c r="E104" s="4"/>
      <c r="F104" s="4"/>
      <c r="G104" s="13"/>
      <c r="H104" s="13"/>
      <c r="J104" s="4"/>
      <c r="K104" s="4"/>
      <c r="L104" s="4"/>
      <c r="N104" s="4"/>
    </row>
    <row r="105" customFormat="false" ht="13.5" hidden="false" customHeight="true" outlineLevel="0" collapsed="false">
      <c r="C105" s="4"/>
      <c r="D105" s="4"/>
      <c r="E105" s="4"/>
      <c r="F105" s="4"/>
      <c r="G105" s="13"/>
      <c r="H105" s="13"/>
      <c r="J105" s="4"/>
      <c r="K105" s="4"/>
      <c r="L105" s="4"/>
      <c r="N105" s="4"/>
    </row>
    <row r="106" customFormat="false" ht="13.5" hidden="false" customHeight="true" outlineLevel="0" collapsed="false">
      <c r="C106" s="4"/>
      <c r="D106" s="4"/>
      <c r="E106" s="4"/>
      <c r="F106" s="4"/>
      <c r="G106" s="13"/>
      <c r="H106" s="13"/>
      <c r="J106" s="4"/>
      <c r="K106" s="4"/>
      <c r="L106" s="4"/>
      <c r="N106" s="4"/>
    </row>
    <row r="107" customFormat="false" ht="13.5" hidden="false" customHeight="true" outlineLevel="0" collapsed="false">
      <c r="C107" s="4"/>
      <c r="D107" s="4"/>
      <c r="E107" s="4"/>
      <c r="F107" s="4"/>
      <c r="G107" s="13"/>
      <c r="H107" s="13"/>
      <c r="J107" s="4"/>
      <c r="K107" s="4"/>
      <c r="L107" s="4"/>
      <c r="N107" s="4"/>
    </row>
  </sheetData>
  <autoFilter ref="A8:K28"/>
  <dataValidations count="1">
    <dataValidation allowBlank="true" errorStyle="stop" operator="between" showDropDown="false" showErrorMessage="true" showInputMessage="true" sqref="B9:B59" type="list">
      <formula1>"kort,lang,anders,,,"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663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2022-08-13T14:53:19Z</dcterms:created>
  <dc:creator>Martin van Hemert</dc:creator>
  <dc:description/>
  <dc:language>nl-NL</dc:language>
  <cp:lastModifiedBy>Martin van Hemert</cp:lastModifiedBy>
  <dcterms:modified xsi:type="dcterms:W3CDTF">2025-06-26T20:06:59Z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